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Лист1" sheetId="1" r:id="rId1"/>
  </sheets>
  <definedNames>
    <definedName name="_xlnm.Print_Titles" localSheetId="0">Лист1!$1:$1</definedName>
  </definedNames>
  <calcPr calcId="145621"/>
</workbook>
</file>

<file path=xl/calcChain.xml><?xml version="1.0" encoding="utf-8"?>
<calcChain xmlns="http://schemas.openxmlformats.org/spreadsheetml/2006/main">
  <c r="AS12" i="1" l="1"/>
  <c r="AV12" i="1" s="1"/>
  <c r="AR12" i="1"/>
  <c r="AV13" i="1"/>
  <c r="AS13" i="1"/>
  <c r="AR13" i="1"/>
  <c r="AO13" i="1"/>
  <c r="AO12" i="1" s="1"/>
  <c r="AO14" i="1"/>
  <c r="AV24" i="1"/>
  <c r="AS24" i="1"/>
  <c r="AR24" i="1"/>
  <c r="AO24" i="1"/>
  <c r="AV30" i="1"/>
  <c r="AR30" i="1"/>
  <c r="AO38" i="1"/>
  <c r="AR39" i="1"/>
  <c r="AR38" i="1" s="1"/>
  <c r="AV39" i="1"/>
  <c r="AK13" i="1"/>
  <c r="AK14" i="1"/>
  <c r="AK12" i="1"/>
  <c r="AN13" i="1"/>
  <c r="AN16" i="1"/>
  <c r="AK24" i="1"/>
  <c r="AN24" i="1"/>
  <c r="AJ12" i="1"/>
  <c r="AG24" i="1"/>
  <c r="AG12" i="1"/>
  <c r="AJ13" i="1"/>
  <c r="AG13" i="1"/>
  <c r="AJ14" i="1"/>
  <c r="AG14" i="1"/>
  <c r="AJ16" i="1"/>
  <c r="AG17" i="1"/>
  <c r="AJ38" i="1"/>
  <c r="AG38" i="1"/>
  <c r="AJ39" i="1"/>
  <c r="AF12" i="1"/>
  <c r="AE12" i="1"/>
  <c r="AF13" i="1"/>
  <c r="AE13" i="1"/>
  <c r="AF14" i="1"/>
  <c r="AE14" i="1"/>
  <c r="AF16" i="1"/>
  <c r="AE16" i="1"/>
  <c r="AF24" i="1"/>
  <c r="AE24" i="1"/>
  <c r="Z38" i="1"/>
  <c r="Z13" i="1"/>
  <c r="Z24" i="1"/>
  <c r="Z12" i="1" s="1"/>
  <c r="Y24" i="1"/>
  <c r="Y12" i="1" s="1"/>
  <c r="Y13" i="1"/>
  <c r="AE39" i="1"/>
  <c r="AE38" i="1"/>
  <c r="Y38" i="1"/>
  <c r="AF17" i="1"/>
  <c r="AE17" i="1"/>
  <c r="Z17" i="1"/>
  <c r="Y17" i="1"/>
  <c r="AF39" i="1"/>
  <c r="AF38" i="1"/>
  <c r="AV14" i="1" l="1"/>
  <c r="AS14" i="1"/>
  <c r="AR14" i="1"/>
  <c r="AN14" i="1"/>
  <c r="AM14" i="1"/>
  <c r="AV38" i="1" l="1"/>
  <c r="AS38" i="1"/>
  <c r="AK38" i="1"/>
  <c r="AN39" i="1"/>
  <c r="AN38" i="1" s="1"/>
  <c r="AN12" i="1"/>
</calcChain>
</file>

<file path=xl/sharedStrings.xml><?xml version="1.0" encoding="utf-8"?>
<sst xmlns="http://schemas.openxmlformats.org/spreadsheetml/2006/main" count="599" uniqueCount="203">
  <si>
    <t/>
  </si>
  <si>
    <t>Единица измерения: тыс руб (с точностью до первого десятичного знака)</t>
  </si>
  <si>
    <t>Наименование полномочия, расходного обязательства</t>
  </si>
  <si>
    <t>Правовое основание финансового обеспечения расходного полномочия субъекта Российской Федерации</t>
  </si>
  <si>
    <t>Российской Федерации</t>
  </si>
  <si>
    <t>субъекта Российской Федерации</t>
  </si>
  <si>
    <t xml:space="preserve">плановый период </t>
  </si>
  <si>
    <t>Федеральные законы</t>
  </si>
  <si>
    <t>Указы Президента Российской Федерации</t>
  </si>
  <si>
    <t>в том числе государственные программы Российской Федерации</t>
  </si>
  <si>
    <t xml:space="preserve">Законы субъекта Российской Федерации </t>
  </si>
  <si>
    <t xml:space="preserve">Группа </t>
  </si>
  <si>
    <t>Код расхода по БК</t>
  </si>
  <si>
    <t>Всего</t>
  </si>
  <si>
    <t xml:space="preserve">в т.ч. за счет целевых средств федерального бюджета </t>
  </si>
  <si>
    <t>в т.ч. за счет целевых средств регионального бюджета</t>
  </si>
  <si>
    <t>в т.ч. за счет средств местных бюджетов</t>
  </si>
  <si>
    <t>в т.ч. за счет целевых средств федерального бюджета</t>
  </si>
  <si>
    <t>Код строки</t>
  </si>
  <si>
    <t>Наименование, номер и дата</t>
  </si>
  <si>
    <t>Номер статьи (подстатьи), пункта (подпункта)</t>
  </si>
  <si>
    <t>Дата вступления в силу и срок действия</t>
  </si>
  <si>
    <t>Номер  пункта , подпункта</t>
  </si>
  <si>
    <t>код НПА</t>
  </si>
  <si>
    <t>полномочий</t>
  </si>
  <si>
    <t>Раздел</t>
  </si>
  <si>
    <t>Подраздел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</si>
  <si>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</si>
  <si>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</si>
  <si>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</si>
  <si>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</si>
  <si>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</si>
  <si>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</si>
  <si>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</si>
  <si>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</si>
  <si>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</si>
  <si>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</si>
  <si>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</si>
  <si>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</si>
  <si>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14</t>
  </si>
  <si>
    <t>15</t>
  </si>
  <si>
    <t>16</t>
  </si>
  <si>
    <t>18</t>
  </si>
  <si>
    <t>23</t>
  </si>
  <si>
    <t>24</t>
  </si>
  <si>
    <t>25</t>
  </si>
  <si>
    <t>29</t>
  </si>
  <si>
    <t>30</t>
  </si>
  <si>
    <t>31</t>
  </si>
  <si>
    <t>32</t>
  </si>
  <si>
    <t>33</t>
  </si>
  <si>
    <t>34</t>
  </si>
  <si>
    <t>35</t>
  </si>
  <si>
    <t>36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</si>
  <si>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</si>
  <si>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</si>
  <si>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</si>
  <si>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</si>
  <si>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</si>
  <si>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</si>
  <si>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</si>
  <si>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</si>
  <si>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</si>
  <si>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50</t>
  </si>
  <si>
    <t>51</t>
  </si>
  <si>
    <t>52</t>
  </si>
  <si>
    <t>53</t>
  </si>
  <si>
    <t>55</t>
  </si>
  <si>
    <t>56</t>
  </si>
  <si>
    <t>57</t>
  </si>
  <si>
    <t>58</t>
  </si>
  <si>
    <t>60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</si>
  <si>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</si>
  <si>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</si>
  <si>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X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</si>
  <si>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</si>
  <si>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</si>
  <si>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 № 131-ФЗ «Об общих принципах организации местного самоуправления в Российской Федерации», всего</t>
  </si>
  <si>
    <t>6502</t>
  </si>
  <si>
    <t>5.1.1.4. обеспечение первичных мер пожарной безопасности в границах населенных пунктов сельского поселения</t>
  </si>
  <si>
    <t>6506</t>
  </si>
  <si>
    <t>Федеральный закон от 21.12.1994 № 69-ФЗ "О пожарной безопасности"</t>
  </si>
  <si>
    <t>Ст.19</t>
  </si>
  <si>
    <t>21.12.1994 - не установ</t>
  </si>
  <si>
    <t>Закон Курской области от 26.06.2006 № 39-ЗКО "О пожарной безопасности в Курской области"</t>
  </si>
  <si>
    <t>В целом</t>
  </si>
  <si>
    <t>13.07.2006 - не установ</t>
  </si>
  <si>
    <t>Полномочия в сфере тушения пожаров (за исключением лесных пожаров), ликвидации чрезвычайных ситуаций, первичных мер пожарной безопасности</t>
  </si>
  <si>
    <t xml:space="preserve">03    10
</t>
  </si>
  <si>
    <t>Федеральный закон от 06.10.2003 № 131-ФЗ "Об общих принципах организации местного самоуправления в Российской Федерации"</t>
  </si>
  <si>
    <t>06.10.2003 - не установ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</si>
  <si>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</si>
  <si>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</si>
  <si>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Ст.14;П/пункт 12</t>
  </si>
  <si>
    <t>Указ Президента Российской Федерации от 07.05.2012 № 597 "О мероприятиях по реализации государственной социальной политики" (Собрание законодательства Российской Федерации, 2012, № 19, ст. 2334)</t>
  </si>
  <si>
    <t>07.05.2012 - не установ</t>
  </si>
  <si>
    <t>02.05.2014 - не установ</t>
  </si>
  <si>
    <t>09</t>
  </si>
  <si>
    <t>Закон Курской области от 05.03.2004 № 9-ЗКО "О культуре"</t>
  </si>
  <si>
    <t>20.03.2004 - не установ</t>
  </si>
  <si>
    <t>Осуществление полномочий в сфере культуры</t>
  </si>
  <si>
    <t xml:space="preserve">08    01
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</si>
  <si>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</si>
  <si>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</si>
  <si>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5.1.3.51.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</si>
  <si>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6751</t>
  </si>
  <si>
    <t>Ст.15;Пункт 4</t>
  </si>
  <si>
    <t>Расходные обязательства по вопросам местного значения - Обязательства в сфере коммунального хозяйства</t>
  </si>
  <si>
    <t xml:space="preserve">05    02
</t>
  </si>
  <si>
    <t>Федеральный Закон от 07.12.2011 № 416-ФЗ "О водоснабжении и водоотведении"</t>
  </si>
  <si>
    <t>Ст.6</t>
  </si>
  <si>
    <t>01.01.2012 - не установ</t>
  </si>
  <si>
    <t>Закон Курской области от 31.10.2006 № 76-ЗКО "О градостроительной деятельности в Курской области"</t>
  </si>
  <si>
    <t>18.11.2006 - не установ</t>
  </si>
  <si>
    <t>Федеральный закон от 29.12.2004 № 190-ФЗ "Градостроительный кодекс Российской Федерации"</t>
  </si>
  <si>
    <t>30.12.2004 - не установ</t>
  </si>
  <si>
    <t>5.1.3.78.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</si>
  <si>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6778</t>
  </si>
  <si>
    <t>Ст.15</t>
  </si>
  <si>
    <t>Закон Курской области от 13.06.2007 № 60-ЗКО "О муниципальной службе в Курской области"</t>
  </si>
  <si>
    <t>22.06.2007 - не установ</t>
  </si>
  <si>
    <t>1. Расходные обязательства по полномочиям в сфере содержания органов государственной власти субъекта Российской Федерации и органов местного самоуправления</t>
  </si>
  <si>
    <t xml:space="preserve">01    04
</t>
  </si>
  <si>
    <t>5.1.3.79.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</si>
  <si>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6779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</si>
  <si>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</si>
  <si>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</si>
  <si>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</si>
  <si>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</si>
  <si>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Ст.17;П/пункт 9</t>
  </si>
  <si>
    <t xml:space="preserve">01    02
01    04
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</si>
  <si>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</si>
  <si>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</si>
  <si>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</si>
  <si>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</si>
  <si>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Федеральный закон от 15.12.2001 № 166-ФЗ "О государственном пенсионном обеспечении в Российской Федерации"</t>
  </si>
  <si>
    <t>Ст.7;Пункт 4</t>
  </si>
  <si>
    <t>17.12.2001 - не установ</t>
  </si>
  <si>
    <t>Социальная поддержка населения</t>
  </si>
  <si>
    <t xml:space="preserve">10    01
</t>
  </si>
  <si>
    <t>Федеральный Закон от 02.03.2007 № 25-ФЗ "О муниципальной службе в Российской Федерации"</t>
  </si>
  <si>
    <t>Ст.23;Пункт 1;П/пункт 5</t>
  </si>
  <si>
    <t>01.06.2007 - не установ</t>
  </si>
  <si>
    <t>5.2.24. Иные полномочия в соответствии с уставами муниципальных образований</t>
  </si>
  <si>
    <t>6824</t>
  </si>
  <si>
    <t>Ст.34</t>
  </si>
  <si>
    <t>Расходные обязательства по прочим вопросам местного значения и прочим полномочиям
Консолидированный свод реестров расходных обязательств муниципальных образований, входящих в состав субъекта Российской Федерации</t>
  </si>
  <si>
    <t xml:space="preserve">01    11
01    13
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</si>
  <si>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</si>
  <si>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</si>
  <si>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</si>
  <si>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</si>
  <si>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</si>
  <si>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</si>
  <si>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Федеральный Закон от 28.03.1998 № 53-ФЗ "О воинской обязанности и военной службе"</t>
  </si>
  <si>
    <t>Ст.8;ПодСт. 2</t>
  </si>
  <si>
    <t>02.04.1998 - не установ</t>
  </si>
  <si>
    <t>Закон Курской области от 24.03.2008 № 12-ЗКО "Об утверждении методики распределения между бюджетами муниципальных образований субвенций из областного бюджета на осуществление органами местного самоуправления полномочий по первичному воинскому учету на территориях, где отсутствуют военные комиссариаты"</t>
  </si>
  <si>
    <t>02.04.2008 - не установ</t>
  </si>
  <si>
    <t>не определен</t>
  </si>
  <si>
    <t xml:space="preserve">02    03
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</si>
  <si>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</si>
  <si>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</si>
  <si>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</si>
  <si>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</si>
  <si>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</si>
  <si>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</si>
  <si>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 xml:space="preserve">5.6.2.1.1. осуществление контроля за исполнением бюджета поселения </t>
  </si>
  <si>
    <t>7802</t>
  </si>
  <si>
    <t>Ст.14;Пункт 1</t>
  </si>
  <si>
    <t xml:space="preserve">01    04
01    06
</t>
  </si>
  <si>
    <t xml:space="preserve"> Итого расходных обязательств муниципальных образований, без учета внутренних оборотов</t>
  </si>
  <si>
    <t>10600</t>
  </si>
  <si>
    <t xml:space="preserve"> Итого расходных обязательств муниципальных образований</t>
  </si>
  <si>
    <t>10700</t>
  </si>
  <si>
    <t>(подпись)</t>
  </si>
  <si>
    <t>(расшифровка подписи)</t>
  </si>
  <si>
    <t xml:space="preserve"> Реестр расходных обязательств </t>
  </si>
  <si>
    <t xml:space="preserve">Наименование бюджета                                                                                  МО "Молотычевский сельсовет" Фатежского района Курской области </t>
  </si>
  <si>
    <t xml:space="preserve">МО "Молотычевский сельсовет" Фатежского района Курской области </t>
  </si>
  <si>
    <t>Объем средств на исполнение расходного обязательства муниципального образования                                                                               Объем средств на исполнение расходного обязательства муниципального образования</t>
  </si>
  <si>
    <t>Врио главы</t>
  </si>
  <si>
    <t>О.М. Кретова</t>
  </si>
  <si>
    <t>Начальник отдела</t>
  </si>
  <si>
    <t>Н.А. Ефремова</t>
  </si>
  <si>
    <t>2024 г</t>
  </si>
  <si>
    <t>2023 г.</t>
  </si>
  <si>
    <t>очередной 2022 г</t>
  </si>
  <si>
    <t>текущий 2021 г</t>
  </si>
  <si>
    <t xml:space="preserve">Постановление Правительства Российской Федерации от 15.04.2014 № 317 "Об утверждении государственной программы Российской Федерации "Развитие культуры и туризма" на 2013 - 2021 годы" </t>
  </si>
  <si>
    <t>отчетный 2020 г</t>
  </si>
  <si>
    <t>2020-2022 год и плановый период 2023-2024 годов</t>
  </si>
  <si>
    <t>0107</t>
  </si>
  <si>
    <t>обеспечение проведения выборов</t>
  </si>
  <si>
    <t>" 08   "  ноября  2021   г</t>
  </si>
  <si>
    <t xml:space="preserve">04    09
</t>
  </si>
  <si>
    <t>Глава Молотычевского сельсовета</t>
  </si>
  <si>
    <t>Осуществление дорожной деятельности</t>
  </si>
  <si>
    <t>5.1.3.52.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</si>
  <si>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6752</t>
  </si>
  <si>
    <t>Федеральный закон от 10.12.1995 № 196-ФЗ "О безопасности дорожного движения"</t>
  </si>
  <si>
    <t>Ст.6;Пункт 4</t>
  </si>
  <si>
    <t>26.12.1995 - не установ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</si>
</sst>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19]###\ ###\ ###\ ###\ ##0.0"/>
    <numFmt numFmtId="165" formatCode="0.0"/>
    <numFmt numFmtId="166" formatCode="0.0;[Red]0.0"/>
    <numFmt numFmtId="167" formatCode="#,##0.0;[Red]#,##0.0"/>
  </numFmts>
  <fonts count="32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indexed="8"/>
      <name val="Arial"/>
    </font>
    <font>
      <b/>
      <sz val="10"/>
      <color indexed="8"/>
      <name val="Arial"/>
    </font>
    <font>
      <b/>
      <sz val="9"/>
      <color indexed="8"/>
      <name val="Arial"/>
    </font>
    <font>
      <sz val="9"/>
      <color indexed="8"/>
      <name val="Arial"/>
    </font>
    <font>
      <sz val="9"/>
      <color indexed="8"/>
      <name val="Arial Narrow"/>
    </font>
    <font>
      <sz val="8"/>
      <color indexed="8"/>
      <name val="Arial"/>
    </font>
    <font>
      <sz val="7"/>
      <color indexed="8"/>
      <name val="Arial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8"/>
      <color indexed="8"/>
      <name val="Arial"/>
      <family val="2"/>
      <charset val="204"/>
    </font>
    <font>
      <b/>
      <sz val="14"/>
      <name val="Calibri"/>
      <family val="2"/>
      <charset val="204"/>
    </font>
    <font>
      <sz val="7"/>
      <color indexed="8"/>
      <name val="Arial Narrow"/>
      <family val="2"/>
      <charset val="204"/>
    </font>
    <font>
      <sz val="7"/>
      <name val="Calibri"/>
      <family val="2"/>
      <charset val="204"/>
    </font>
    <font>
      <sz val="8"/>
      <color indexed="8"/>
      <name val="Arial Narrow"/>
      <family val="2"/>
      <charset val="204"/>
    </font>
    <font>
      <b/>
      <sz val="11"/>
      <name val="Calibri"/>
      <family val="2"/>
      <charset val="204"/>
    </font>
    <font>
      <b/>
      <sz val="9"/>
      <color indexed="8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name val="Calibri"/>
      <family val="2"/>
      <charset val="204"/>
    </font>
    <font>
      <b/>
      <sz val="9"/>
      <color indexed="8"/>
      <name val="Arial"/>
      <family val="2"/>
      <charset val="204"/>
    </font>
    <font>
      <b/>
      <sz val="9"/>
      <color theme="0"/>
      <name val="Calibri"/>
      <family val="2"/>
      <charset val="204"/>
    </font>
    <font>
      <sz val="11"/>
      <name val="Calibri"/>
      <family val="2"/>
      <charset val="204"/>
    </font>
    <font>
      <b/>
      <sz val="10"/>
      <color indexed="8"/>
      <name val="Arial Narrow"/>
      <family val="2"/>
      <charset val="204"/>
    </font>
    <font>
      <b/>
      <sz val="10"/>
      <name val="Calibri"/>
      <family val="2"/>
      <charset val="204"/>
    </font>
    <font>
      <sz val="9"/>
      <color indexed="8"/>
      <name val="Arial Narrow"/>
      <family val="2"/>
      <charset val="204"/>
    </font>
    <font>
      <sz val="7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9" fillId="0" borderId="0"/>
  </cellStyleXfs>
  <cellXfs count="109"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10" fillId="0" borderId="0" xfId="0" applyFont="1" applyFill="1" applyBorder="1"/>
    <xf numFmtId="0" fontId="11" fillId="0" borderId="0" xfId="1" applyNumberFormat="1" applyFont="1" applyFill="1" applyBorder="1" applyAlignment="1">
      <alignment vertical="top" wrapText="1" readingOrder="1"/>
    </xf>
    <xf numFmtId="0" fontId="12" fillId="0" borderId="0" xfId="1" applyNumberFormat="1" applyFont="1" applyFill="1" applyBorder="1" applyAlignment="1">
      <alignment vertical="top" wrapText="1" readingOrder="1"/>
    </xf>
    <xf numFmtId="0" fontId="13" fillId="0" borderId="0" xfId="1" applyNumberFormat="1" applyFont="1" applyFill="1" applyBorder="1" applyAlignment="1">
      <alignment horizontal="center" vertical="top" wrapText="1" readingOrder="1"/>
    </xf>
    <xf numFmtId="0" fontId="15" fillId="0" borderId="0" xfId="0" applyFont="1" applyFill="1" applyBorder="1"/>
    <xf numFmtId="0" fontId="18" fillId="0" borderId="1" xfId="1" applyNumberFormat="1" applyFont="1" applyFill="1" applyBorder="1" applyAlignment="1">
      <alignment vertical="top" wrapText="1" readingOrder="1"/>
    </xf>
    <xf numFmtId="0" fontId="16" fillId="0" borderId="1" xfId="1" applyNumberFormat="1" applyFont="1" applyFill="1" applyBorder="1" applyAlignment="1">
      <alignment vertical="top" wrapText="1" readingOrder="1"/>
    </xf>
    <xf numFmtId="0" fontId="19" fillId="0" borderId="0" xfId="0" applyFont="1" applyFill="1" applyBorder="1"/>
    <xf numFmtId="164" fontId="20" fillId="0" borderId="2" xfId="1" applyNumberFormat="1" applyFont="1" applyFill="1" applyBorder="1" applyAlignment="1">
      <alignment vertical="top" wrapText="1" readingOrder="1"/>
    </xf>
    <xf numFmtId="166" fontId="1" fillId="0" borderId="0" xfId="0" applyNumberFormat="1" applyFont="1" applyFill="1" applyBorder="1"/>
    <xf numFmtId="164" fontId="20" fillId="0" borderId="11" xfId="1" applyNumberFormat="1" applyFont="1" applyFill="1" applyBorder="1" applyAlignment="1">
      <alignment vertical="top" wrapText="1" readingOrder="1"/>
    </xf>
    <xf numFmtId="0" fontId="25" fillId="0" borderId="0" xfId="1" applyNumberFormat="1" applyFont="1" applyFill="1" applyBorder="1" applyAlignment="1">
      <alignment vertical="top" wrapText="1" readingOrder="1"/>
    </xf>
    <xf numFmtId="0" fontId="25" fillId="0" borderId="0" xfId="1" applyNumberFormat="1" applyFont="1" applyFill="1" applyBorder="1" applyAlignment="1">
      <alignment horizontal="center" vertical="top" wrapText="1" readingOrder="1"/>
    </xf>
    <xf numFmtId="0" fontId="25" fillId="0" borderId="2" xfId="1" applyNumberFormat="1" applyFont="1" applyFill="1" applyBorder="1" applyAlignment="1">
      <alignment horizontal="center" vertical="top" wrapText="1" readingOrder="1"/>
    </xf>
    <xf numFmtId="164" fontId="20" fillId="0" borderId="1" xfId="1" applyNumberFormat="1" applyFont="1" applyFill="1" applyBorder="1" applyAlignment="1">
      <alignment vertical="top" wrapText="1" readingOrder="1"/>
    </xf>
    <xf numFmtId="0" fontId="20" fillId="0" borderId="1" xfId="1" applyNumberFormat="1" applyFont="1" applyFill="1" applyBorder="1" applyAlignment="1">
      <alignment vertical="top" wrapText="1" readingOrder="1"/>
    </xf>
    <xf numFmtId="165" fontId="20" fillId="0" borderId="1" xfId="1" applyNumberFormat="1" applyFont="1" applyFill="1" applyBorder="1" applyAlignment="1">
      <alignment vertical="top" wrapText="1" readingOrder="1"/>
    </xf>
    <xf numFmtId="0" fontId="20" fillId="0" borderId="1" xfId="1" applyNumberFormat="1" applyFont="1" applyFill="1" applyBorder="1" applyAlignment="1">
      <alignment horizontal="right" vertical="top" wrapText="1" readingOrder="1"/>
    </xf>
    <xf numFmtId="167" fontId="20" fillId="0" borderId="1" xfId="1" applyNumberFormat="1" applyFont="1" applyFill="1" applyBorder="1" applyAlignment="1">
      <alignment vertical="top" wrapText="1" readingOrder="1"/>
    </xf>
    <xf numFmtId="167" fontId="20" fillId="0" borderId="1" xfId="1" applyNumberFormat="1" applyFont="1" applyFill="1" applyBorder="1" applyAlignment="1">
      <alignment horizontal="right" vertical="top" wrapText="1" readingOrder="1"/>
    </xf>
    <xf numFmtId="166" fontId="20" fillId="0" borderId="1" xfId="1" applyNumberFormat="1" applyFont="1" applyFill="1" applyBorder="1" applyAlignment="1">
      <alignment vertical="top" wrapText="1" readingOrder="1"/>
    </xf>
    <xf numFmtId="166" fontId="20" fillId="0" borderId="1" xfId="1" applyNumberFormat="1" applyFont="1" applyFill="1" applyBorder="1" applyAlignment="1">
      <alignment horizontal="right" vertical="top" wrapText="1" readingOrder="1"/>
    </xf>
    <xf numFmtId="0" fontId="20" fillId="0" borderId="12" xfId="1" applyNumberFormat="1" applyFont="1" applyFill="1" applyBorder="1" applyAlignment="1">
      <alignment vertical="top" wrapText="1" readingOrder="1"/>
    </xf>
    <xf numFmtId="165" fontId="20" fillId="0" borderId="1" xfId="1" applyNumberFormat="1" applyFont="1" applyFill="1" applyBorder="1" applyAlignment="1">
      <alignment horizontal="right" vertical="top" wrapText="1" readingOrder="1"/>
    </xf>
    <xf numFmtId="164" fontId="20" fillId="0" borderId="12" xfId="1" applyNumberFormat="1" applyFont="1" applyFill="1" applyBorder="1" applyAlignment="1">
      <alignment vertical="top" wrapText="1" readingOrder="1"/>
    </xf>
    <xf numFmtId="165" fontId="20" fillId="0" borderId="12" xfId="1" applyNumberFormat="1" applyFont="1" applyFill="1" applyBorder="1" applyAlignment="1">
      <alignment vertical="top" wrapText="1" readingOrder="1"/>
    </xf>
    <xf numFmtId="0" fontId="20" fillId="0" borderId="12" xfId="1" applyNumberFormat="1" applyFont="1" applyFill="1" applyBorder="1" applyAlignment="1">
      <alignment horizontal="right" vertical="top" wrapText="1" readingOrder="1"/>
    </xf>
    <xf numFmtId="164" fontId="20" fillId="0" borderId="1" xfId="1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6" fillId="0" borderId="1" xfId="1" applyNumberFormat="1" applyFont="1" applyFill="1" applyBorder="1" applyAlignment="1">
      <alignment horizontal="center" vertical="top" wrapText="1" readingOrder="1"/>
    </xf>
    <xf numFmtId="0" fontId="20" fillId="0" borderId="2" xfId="1" applyNumberFormat="1" applyFont="1" applyFill="1" applyBorder="1" applyAlignment="1">
      <alignment vertical="top" wrapText="1" readingOrder="1"/>
    </xf>
    <xf numFmtId="0" fontId="20" fillId="0" borderId="2" xfId="1" applyNumberFormat="1" applyFont="1" applyFill="1" applyBorder="1" applyAlignment="1">
      <alignment horizontal="center" vertical="top" wrapText="1" readingOrder="1"/>
    </xf>
    <xf numFmtId="0" fontId="6" fillId="0" borderId="1" xfId="1" applyNumberFormat="1" applyFont="1" applyFill="1" applyBorder="1" applyAlignment="1">
      <alignment vertical="top" wrapText="1" readingOrder="1"/>
    </xf>
    <xf numFmtId="0" fontId="16" fillId="0" borderId="1" xfId="1" applyNumberFormat="1" applyFont="1" applyFill="1" applyBorder="1" applyAlignment="1">
      <alignment horizontal="center" vertical="top" wrapText="1" readingOrder="1"/>
    </xf>
    <xf numFmtId="0" fontId="7" fillId="0" borderId="2" xfId="1" applyNumberFormat="1" applyFont="1" applyFill="1" applyBorder="1" applyAlignment="1">
      <alignment horizontal="center" vertical="top" wrapText="1" readingOrder="1"/>
    </xf>
    <xf numFmtId="0" fontId="24" fillId="0" borderId="0" xfId="0" applyFont="1" applyFill="1" applyBorder="1"/>
    <xf numFmtId="0" fontId="1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6" fillId="0" borderId="1" xfId="1" applyNumberFormat="1" applyFont="1" applyFill="1" applyBorder="1" applyAlignment="1">
      <alignment vertical="top" wrapText="1" readingOrder="1"/>
    </xf>
    <xf numFmtId="0" fontId="6" fillId="0" borderId="1" xfId="1" applyNumberFormat="1" applyFont="1" applyFill="1" applyBorder="1" applyAlignment="1">
      <alignment horizontal="center" vertical="top" wrapText="1" readingOrder="1"/>
    </xf>
    <xf numFmtId="0" fontId="30" fillId="0" borderId="1" xfId="1" applyNumberFormat="1" applyFont="1" applyFill="1" applyBorder="1" applyAlignment="1">
      <alignment horizontal="center" vertical="top" wrapText="1" readingOrder="1"/>
    </xf>
    <xf numFmtId="0" fontId="21" fillId="2" borderId="4" xfId="1" applyNumberFormat="1" applyFont="1" applyFill="1" applyBorder="1" applyAlignment="1">
      <alignment horizontal="center" vertical="top" wrapText="1" readingOrder="1"/>
    </xf>
    <xf numFmtId="0" fontId="23" fillId="0" borderId="0" xfId="1" applyNumberFormat="1" applyFont="1" applyFill="1" applyBorder="1" applyAlignment="1">
      <alignment readingOrder="1"/>
    </xf>
    <xf numFmtId="0" fontId="1" fillId="0" borderId="8" xfId="0" applyFont="1" applyFill="1" applyBorder="1" applyAlignment="1"/>
    <xf numFmtId="0" fontId="20" fillId="2" borderId="1" xfId="1" applyNumberFormat="1" applyFont="1" applyFill="1" applyBorder="1" applyAlignment="1">
      <alignment horizontal="center" vertical="top" wrapText="1" readingOrder="1"/>
    </xf>
    <xf numFmtId="0" fontId="20" fillId="2" borderId="3" xfId="1" applyNumberFormat="1" applyFont="1" applyFill="1" applyBorder="1" applyAlignment="1">
      <alignment horizontal="center" vertical="top" wrapText="1" readingOrder="1"/>
    </xf>
    <xf numFmtId="0" fontId="20" fillId="2" borderId="3" xfId="1" applyNumberFormat="1" applyFont="1" applyFill="1" applyBorder="1" applyAlignment="1">
      <alignment horizontal="center" wrapText="1" readingOrder="1"/>
    </xf>
    <xf numFmtId="0" fontId="20" fillId="2" borderId="4" xfId="1" applyNumberFormat="1" applyFont="1" applyFill="1" applyBorder="1" applyAlignment="1">
      <alignment horizontal="center" vertical="top" wrapText="1" readingOrder="1"/>
    </xf>
    <xf numFmtId="0" fontId="20" fillId="2" borderId="2" xfId="1" applyNumberFormat="1" applyFont="1" applyFill="1" applyBorder="1" applyAlignment="1">
      <alignment horizontal="center" vertical="top" wrapText="1" readingOrder="1"/>
    </xf>
    <xf numFmtId="0" fontId="21" fillId="2" borderId="2" xfId="1" applyNumberFormat="1" applyFont="1" applyFill="1" applyBorder="1" applyAlignment="1">
      <alignment horizontal="center" vertical="top" wrapText="1" readingOrder="1"/>
    </xf>
    <xf numFmtId="0" fontId="21" fillId="2" borderId="2" xfId="1" applyNumberFormat="1" applyFont="1" applyFill="1" applyBorder="1" applyAlignment="1">
      <alignment horizontal="center" vertical="center" wrapText="1" readingOrder="1"/>
    </xf>
    <xf numFmtId="0" fontId="23" fillId="0" borderId="0" xfId="1" applyNumberFormat="1" applyFont="1" applyFill="1" applyBorder="1" applyAlignment="1">
      <alignment horizontal="center" wrapText="1" readingOrder="1"/>
    </xf>
    <xf numFmtId="0" fontId="1" fillId="0" borderId="0" xfId="0" applyFont="1" applyFill="1" applyBorder="1"/>
    <xf numFmtId="0" fontId="2" fillId="0" borderId="13" xfId="1" applyNumberFormat="1" applyFont="1" applyFill="1" applyBorder="1" applyAlignment="1">
      <alignment horizontal="center" vertical="top" wrapText="1" readingOrder="1"/>
    </xf>
    <xf numFmtId="0" fontId="8" fillId="0" borderId="0" xfId="1" applyNumberFormat="1" applyFont="1" applyFill="1" applyBorder="1" applyAlignment="1">
      <alignment horizontal="center" vertical="top" wrapText="1" readingOrder="1"/>
    </xf>
    <xf numFmtId="0" fontId="8" fillId="0" borderId="5" xfId="1" applyNumberFormat="1" applyFont="1" applyFill="1" applyBorder="1" applyAlignment="1">
      <alignment horizontal="center" vertical="top" wrapText="1" readingOrder="1"/>
    </xf>
    <xf numFmtId="0" fontId="22" fillId="0" borderId="0" xfId="1" applyNumberFormat="1" applyFont="1" applyFill="1" applyBorder="1" applyAlignment="1">
      <alignment horizontal="center" wrapText="1" readingOrder="1"/>
    </xf>
    <xf numFmtId="0" fontId="2" fillId="0" borderId="0" xfId="1" applyNumberFormat="1" applyFont="1" applyFill="1" applyBorder="1" applyAlignment="1">
      <alignment horizontal="center" wrapText="1" readingOrder="1"/>
    </xf>
    <xf numFmtId="0" fontId="26" fillId="0" borderId="13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3" fillId="0" borderId="5" xfId="1" applyNumberFormat="1" applyFont="1" applyFill="1" applyBorder="1" applyAlignment="1">
      <alignment horizontal="center" wrapText="1" readingOrder="1"/>
    </xf>
    <xf numFmtId="0" fontId="1" fillId="0" borderId="5" xfId="0" applyFont="1" applyFill="1" applyBorder="1"/>
    <xf numFmtId="0" fontId="31" fillId="0" borderId="5" xfId="1" applyNumberFormat="1" applyFont="1" applyFill="1" applyBorder="1" applyAlignment="1">
      <alignment horizontal="center" vertical="top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center" vertical="top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20" fillId="0" borderId="2" xfId="1" applyNumberFormat="1" applyFont="1" applyFill="1" applyBorder="1" applyAlignment="1">
      <alignment vertical="top" wrapText="1" readingOrder="1"/>
    </xf>
    <xf numFmtId="0" fontId="19" fillId="0" borderId="6" xfId="1" applyNumberFormat="1" applyFont="1" applyFill="1" applyBorder="1" applyAlignment="1">
      <alignment vertical="top" wrapText="1"/>
    </xf>
    <xf numFmtId="0" fontId="20" fillId="0" borderId="2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6" fillId="0" borderId="1" xfId="1" applyNumberFormat="1" applyFont="1" applyFill="1" applyBorder="1" applyAlignment="1">
      <alignment vertical="top" wrapText="1" readingOrder="1"/>
    </xf>
    <xf numFmtId="0" fontId="16" fillId="0" borderId="1" xfId="1" applyNumberFormat="1" applyFont="1" applyFill="1" applyBorder="1" applyAlignment="1">
      <alignment horizontal="center" vertical="top" wrapText="1" readingOrder="1"/>
    </xf>
    <xf numFmtId="0" fontId="17" fillId="0" borderId="7" xfId="1" applyNumberFormat="1" applyFont="1" applyFill="1" applyBorder="1" applyAlignment="1">
      <alignment vertical="top" wrapText="1"/>
    </xf>
    <xf numFmtId="0" fontId="2" fillId="0" borderId="8" xfId="1" applyNumberFormat="1" applyFont="1" applyFill="1" applyBorder="1" applyAlignment="1">
      <alignment horizontal="center" vertical="top" wrapText="1" readingOrder="1"/>
    </xf>
    <xf numFmtId="0" fontId="1" fillId="0" borderId="8" xfId="0" applyFont="1" applyFill="1" applyBorder="1"/>
    <xf numFmtId="49" fontId="30" fillId="0" borderId="1" xfId="1" applyNumberFormat="1" applyFont="1" applyFill="1" applyBorder="1" applyAlignment="1">
      <alignment horizontal="center" vertical="top" wrapText="1" readingOrder="1"/>
    </xf>
    <xf numFmtId="49" fontId="1" fillId="0" borderId="7" xfId="1" applyNumberFormat="1" applyFont="1" applyFill="1" applyBorder="1" applyAlignment="1">
      <alignment vertical="top" wrapText="1"/>
    </xf>
    <xf numFmtId="0" fontId="30" fillId="0" borderId="1" xfId="1" applyNumberFormat="1" applyFont="1" applyFill="1" applyBorder="1" applyAlignment="1">
      <alignment horizontal="center" vertical="top" wrapText="1" readingOrder="1"/>
    </xf>
    <xf numFmtId="0" fontId="7" fillId="0" borderId="2" xfId="1" applyNumberFormat="1" applyFont="1" applyFill="1" applyBorder="1" applyAlignment="1">
      <alignment horizontal="center" vertical="top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20" fillId="2" borderId="4" xfId="1" applyNumberFormat="1" applyFont="1" applyFill="1" applyBorder="1" applyAlignment="1">
      <alignment horizontal="center" vertical="top" wrapText="1" readingOrder="1"/>
    </xf>
    <xf numFmtId="0" fontId="19" fillId="2" borderId="9" xfId="1" applyNumberFormat="1" applyFont="1" applyFill="1" applyBorder="1" applyAlignment="1">
      <alignment vertical="top" wrapText="1"/>
    </xf>
    <xf numFmtId="0" fontId="20" fillId="2" borderId="2" xfId="1" applyNumberFormat="1" applyFont="1" applyFill="1" applyBorder="1" applyAlignment="1">
      <alignment horizontal="center" vertical="top" wrapText="1" readingOrder="1"/>
    </xf>
    <xf numFmtId="0" fontId="19" fillId="2" borderId="6" xfId="1" applyNumberFormat="1" applyFont="1" applyFill="1" applyBorder="1" applyAlignment="1">
      <alignment vertical="top" wrapText="1"/>
    </xf>
    <xf numFmtId="0" fontId="21" fillId="2" borderId="2" xfId="1" applyNumberFormat="1" applyFont="1" applyFill="1" applyBorder="1" applyAlignment="1">
      <alignment horizontal="center" vertical="top" wrapText="1" readingOrder="1"/>
    </xf>
    <xf numFmtId="0" fontId="24" fillId="2" borderId="6" xfId="1" applyNumberFormat="1" applyFont="1" applyFill="1" applyBorder="1" applyAlignment="1">
      <alignment vertical="top" wrapText="1"/>
    </xf>
    <xf numFmtId="0" fontId="24" fillId="2" borderId="8" xfId="1" applyNumberFormat="1" applyFont="1" applyFill="1" applyBorder="1" applyAlignment="1">
      <alignment vertical="top" wrapText="1"/>
    </xf>
    <xf numFmtId="0" fontId="20" fillId="2" borderId="3" xfId="1" applyNumberFormat="1" applyFont="1" applyFill="1" applyBorder="1" applyAlignment="1">
      <alignment horizontal="center" vertical="top" wrapText="1" readingOrder="1"/>
    </xf>
    <xf numFmtId="0" fontId="19" fillId="2" borderId="10" xfId="1" applyNumberFormat="1" applyFont="1" applyFill="1" applyBorder="1" applyAlignment="1">
      <alignment vertical="top" wrapText="1"/>
    </xf>
    <xf numFmtId="0" fontId="19" fillId="2" borderId="8" xfId="1" applyNumberFormat="1" applyFont="1" applyFill="1" applyBorder="1" applyAlignment="1">
      <alignment vertical="top" wrapText="1"/>
    </xf>
    <xf numFmtId="0" fontId="20" fillId="0" borderId="0" xfId="1" applyNumberFormat="1" applyFont="1" applyFill="1" applyBorder="1" applyAlignment="1">
      <alignment horizontal="left" vertical="top" wrapText="1" readingOrder="1"/>
    </xf>
    <xf numFmtId="0" fontId="24" fillId="0" borderId="0" xfId="0" applyFont="1" applyFill="1" applyBorder="1"/>
    <xf numFmtId="0" fontId="20" fillId="2" borderId="1" xfId="1" applyNumberFormat="1" applyFont="1" applyFill="1" applyBorder="1" applyAlignment="1">
      <alignment horizontal="center" vertical="top" wrapText="1" readingOrder="1"/>
    </xf>
    <xf numFmtId="0" fontId="19" fillId="2" borderId="7" xfId="1" applyNumberFormat="1" applyFont="1" applyFill="1" applyBorder="1" applyAlignment="1">
      <alignment vertical="top" wrapText="1"/>
    </xf>
    <xf numFmtId="0" fontId="28" fillId="2" borderId="11" xfId="1" applyNumberFormat="1" applyFont="1" applyFill="1" applyBorder="1" applyAlignment="1">
      <alignment vertical="top" wrapText="1" readingOrder="1"/>
    </xf>
    <xf numFmtId="0" fontId="29" fillId="2" borderId="8" xfId="1" applyNumberFormat="1" applyFont="1" applyFill="1" applyBorder="1" applyAlignment="1">
      <alignment vertical="top" wrapText="1"/>
    </xf>
    <xf numFmtId="0" fontId="29" fillId="2" borderId="6" xfId="1" applyNumberFormat="1" applyFont="1" applyFill="1" applyBorder="1" applyAlignment="1">
      <alignment vertical="top" wrapText="1"/>
    </xf>
    <xf numFmtId="0" fontId="12" fillId="0" borderId="0" xfId="1" applyNumberFormat="1" applyFont="1" applyFill="1" applyBorder="1" applyAlignment="1">
      <alignment horizontal="center" vertical="top" wrapText="1" readingOrder="1"/>
    </xf>
    <xf numFmtId="0" fontId="14" fillId="0" borderId="0" xfId="1" applyNumberFormat="1" applyFont="1" applyFill="1" applyBorder="1" applyAlignment="1">
      <alignment horizontal="center" vertical="top" wrapText="1" readingOrder="1"/>
    </xf>
    <xf numFmtId="0" fontId="28" fillId="2" borderId="2" xfId="1" applyNumberFormat="1" applyFont="1" applyFill="1" applyBorder="1" applyAlignment="1">
      <alignment horizontal="center" vertical="top" wrapText="1" readingOrder="1"/>
    </xf>
    <xf numFmtId="0" fontId="5" fillId="0" borderId="0" xfId="1" applyNumberFormat="1" applyFont="1" applyFill="1" applyBorder="1" applyAlignment="1">
      <alignment vertical="top" wrapText="1" readingOrder="1"/>
    </xf>
    <xf numFmtId="0" fontId="28" fillId="2" borderId="1" xfId="1" applyNumberFormat="1" applyFont="1" applyFill="1" applyBorder="1" applyAlignment="1">
      <alignment horizontal="center" vertical="top" wrapText="1" readingOrder="1"/>
    </xf>
    <xf numFmtId="0" fontId="29" fillId="2" borderId="5" xfId="1" applyNumberFormat="1" applyFont="1" applyFill="1" applyBorder="1" applyAlignment="1">
      <alignment vertical="top" wrapText="1"/>
    </xf>
    <xf numFmtId="0" fontId="29" fillId="2" borderId="7" xfId="1" applyNumberFormat="1" applyFont="1" applyFill="1" applyBorder="1" applyAlignment="1">
      <alignment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6"/>
  <sheetViews>
    <sheetView showGridLines="0" tabSelected="1" zoomScaleNormal="100" workbookViewId="0">
      <pane ySplit="1" topLeftCell="A20" activePane="bottomLeft" state="frozen"/>
      <selection pane="bottomLeft" activeCell="K20" sqref="K20:L20"/>
    </sheetView>
  </sheetViews>
  <sheetFormatPr defaultRowHeight="15" x14ac:dyDescent="0.25"/>
  <cols>
    <col min="1" max="1" width="0.7109375" style="32" customWidth="1"/>
    <col min="2" max="2" width="23" style="32" customWidth="1"/>
    <col min="3" max="3" width="4.5703125" style="32" customWidth="1"/>
    <col min="4" max="4" width="3.140625" style="32" hidden="1" customWidth="1"/>
    <col min="5" max="5" width="1.85546875" style="32" customWidth="1"/>
    <col min="6" max="6" width="6.7109375" style="32" customWidth="1"/>
    <col min="7" max="7" width="1.42578125" style="32" customWidth="1"/>
    <col min="8" max="8" width="3.140625" style="32" customWidth="1"/>
    <col min="9" max="9" width="8.140625" style="32" customWidth="1"/>
    <col min="10" max="10" width="9.42578125" style="32" customWidth="1"/>
    <col min="11" max="11" width="4.85546875" style="32" customWidth="1"/>
    <col min="12" max="12" width="2.5703125" style="32" hidden="1" customWidth="1"/>
    <col min="13" max="13" width="4.28515625" style="32" customWidth="1"/>
    <col min="14" max="14" width="3" style="32" customWidth="1"/>
    <col min="15" max="15" width="11.5703125" style="32" customWidth="1"/>
    <col min="16" max="16" width="5.85546875" style="32" customWidth="1"/>
    <col min="17" max="17" width="4.85546875" style="32" customWidth="1"/>
    <col min="18" max="18" width="3.7109375" style="32" customWidth="1"/>
    <col min="19" max="19" width="8.28515625" style="32" customWidth="1"/>
    <col min="20" max="20" width="5" style="32" customWidth="1"/>
    <col min="21" max="21" width="4.7109375" style="32" customWidth="1"/>
    <col min="22" max="22" width="7" style="32" customWidth="1"/>
    <col min="23" max="23" width="3.140625" style="32" customWidth="1"/>
    <col min="24" max="24" width="3" style="32" customWidth="1"/>
    <col min="25" max="25" width="9.42578125" style="39" customWidth="1"/>
    <col min="26" max="26" width="9.85546875" style="39" customWidth="1"/>
    <col min="27" max="27" width="8" style="39" customWidth="1"/>
    <col min="28" max="28" width="7" style="39" customWidth="1"/>
    <col min="29" max="29" width="7.85546875" style="39" customWidth="1"/>
    <col min="30" max="30" width="8.5703125" style="39" customWidth="1"/>
    <col min="31" max="31" width="8.85546875" style="39" customWidth="1"/>
    <col min="32" max="33" width="9.5703125" style="39" customWidth="1"/>
    <col min="34" max="34" width="7.28515625" style="39" customWidth="1"/>
    <col min="35" max="35" width="9.42578125" style="39" customWidth="1"/>
    <col min="36" max="36" width="8.7109375" style="39" customWidth="1"/>
    <col min="37" max="37" width="12.140625" style="39" customWidth="1"/>
    <col min="38" max="38" width="8.28515625" style="39" customWidth="1"/>
    <col min="39" max="39" width="10.140625" style="39" customWidth="1"/>
    <col min="40" max="40" width="12" style="39" customWidth="1"/>
    <col min="41" max="41" width="9.85546875" style="39" customWidth="1"/>
    <col min="42" max="42" width="8.140625" style="39" customWidth="1"/>
    <col min="43" max="43" width="9" style="39" customWidth="1"/>
    <col min="44" max="44" width="10.140625" style="39" customWidth="1"/>
    <col min="45" max="45" width="10.5703125" style="39" customWidth="1"/>
    <col min="46" max="46" width="7.28515625" style="39" customWidth="1"/>
    <col min="47" max="47" width="6.28515625" style="39" customWidth="1"/>
    <col min="48" max="48" width="10.7109375" style="39" customWidth="1"/>
    <col min="49" max="16384" width="9.140625" style="32"/>
  </cols>
  <sheetData>
    <row r="1" spans="1:48" ht="1.5" customHeight="1" x14ac:dyDescent="0.25"/>
    <row r="2" spans="1:48" ht="9" customHeight="1" x14ac:dyDescent="0.25"/>
    <row r="3" spans="1:48" ht="24" customHeight="1" x14ac:dyDescent="0.3">
      <c r="A3" s="4"/>
      <c r="B3" s="103" t="s">
        <v>177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5"/>
      <c r="U3" s="5"/>
      <c r="V3" s="1" t="s">
        <v>0</v>
      </c>
      <c r="W3" s="1" t="s">
        <v>0</v>
      </c>
      <c r="X3" s="1" t="s">
        <v>0</v>
      </c>
      <c r="Y3" s="15" t="s">
        <v>0</v>
      </c>
      <c r="Z3" s="15" t="s">
        <v>0</v>
      </c>
      <c r="AA3" s="15" t="s">
        <v>0</v>
      </c>
      <c r="AB3" s="15" t="s">
        <v>0</v>
      </c>
      <c r="AC3" s="15" t="s">
        <v>0</v>
      </c>
      <c r="AD3" s="15" t="s">
        <v>0</v>
      </c>
      <c r="AE3" s="15" t="s">
        <v>0</v>
      </c>
      <c r="AF3" s="15" t="s">
        <v>0</v>
      </c>
      <c r="AG3" s="15" t="s">
        <v>0</v>
      </c>
      <c r="AH3" s="15" t="s">
        <v>0</v>
      </c>
      <c r="AI3" s="15" t="s">
        <v>0</v>
      </c>
      <c r="AJ3" s="15" t="s">
        <v>0</v>
      </c>
      <c r="AK3" s="95" t="s">
        <v>0</v>
      </c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</row>
    <row r="4" spans="1:48" ht="22.5" customHeight="1" x14ac:dyDescent="0.3">
      <c r="A4" s="4"/>
      <c r="B4" s="102" t="s">
        <v>191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40"/>
      <c r="U4" s="40"/>
      <c r="V4" s="2" t="s">
        <v>0</v>
      </c>
      <c r="W4" s="2" t="s">
        <v>0</v>
      </c>
      <c r="X4" s="2" t="s">
        <v>0</v>
      </c>
      <c r="Y4" s="16" t="s">
        <v>0</v>
      </c>
      <c r="Z4" s="16" t="s">
        <v>0</v>
      </c>
      <c r="AA4" s="16" t="s">
        <v>0</v>
      </c>
      <c r="AB4" s="16" t="s">
        <v>0</v>
      </c>
      <c r="AC4" s="16" t="s">
        <v>0</v>
      </c>
      <c r="AD4" s="16" t="s">
        <v>0</v>
      </c>
      <c r="AE4" s="16" t="s">
        <v>0</v>
      </c>
      <c r="AF4" s="16" t="s">
        <v>0</v>
      </c>
      <c r="AG4" s="16" t="s">
        <v>0</v>
      </c>
      <c r="AH4" s="16" t="s">
        <v>0</v>
      </c>
      <c r="AI4" s="16" t="s">
        <v>0</v>
      </c>
      <c r="AJ4" s="16" t="s">
        <v>0</v>
      </c>
      <c r="AK4" s="16" t="s">
        <v>0</v>
      </c>
      <c r="AL4" s="16" t="s">
        <v>0</v>
      </c>
      <c r="AM4" s="16" t="s">
        <v>0</v>
      </c>
      <c r="AN4" s="16" t="s">
        <v>0</v>
      </c>
      <c r="AO4" s="16" t="s">
        <v>0</v>
      </c>
      <c r="AP4" s="16" t="s">
        <v>0</v>
      </c>
      <c r="AQ4" s="16" t="s">
        <v>0</v>
      </c>
      <c r="AR4" s="16" t="s">
        <v>0</v>
      </c>
      <c r="AS4" s="16" t="s">
        <v>0</v>
      </c>
      <c r="AT4" s="16" t="s">
        <v>0</v>
      </c>
      <c r="AU4" s="16" t="s">
        <v>0</v>
      </c>
      <c r="AV4" s="16" t="s">
        <v>0</v>
      </c>
    </row>
    <row r="5" spans="1:48" ht="15" customHeight="1" x14ac:dyDescent="0.3">
      <c r="A5" s="4"/>
      <c r="B5" s="7" t="s">
        <v>178</v>
      </c>
      <c r="C5" s="8" t="s">
        <v>179</v>
      </c>
      <c r="D5" s="8"/>
      <c r="E5" s="8"/>
      <c r="F5" s="8"/>
      <c r="G5" s="8"/>
      <c r="H5" s="8"/>
      <c r="I5" s="8"/>
      <c r="J5" s="8"/>
      <c r="K5" s="8"/>
      <c r="L5" s="8"/>
      <c r="M5" s="8"/>
      <c r="N5" s="4"/>
      <c r="O5" s="6"/>
      <c r="P5" s="6"/>
      <c r="Q5" s="6"/>
      <c r="R5" s="6"/>
      <c r="S5" s="6"/>
      <c r="T5" s="6"/>
      <c r="U5" s="6"/>
      <c r="V5" s="3" t="s">
        <v>0</v>
      </c>
      <c r="W5" s="3" t="s">
        <v>0</v>
      </c>
      <c r="X5" s="3" t="s">
        <v>0</v>
      </c>
      <c r="Y5" s="15" t="s">
        <v>0</v>
      </c>
      <c r="Z5" s="15" t="s">
        <v>0</v>
      </c>
      <c r="AA5" s="15" t="s">
        <v>0</v>
      </c>
      <c r="AB5" s="15" t="s">
        <v>0</v>
      </c>
      <c r="AC5" s="15" t="s">
        <v>0</v>
      </c>
      <c r="AD5" s="15" t="s">
        <v>0</v>
      </c>
      <c r="AE5" s="15" t="s">
        <v>0</v>
      </c>
      <c r="AF5" s="15" t="s">
        <v>0</v>
      </c>
      <c r="AG5" s="15" t="s">
        <v>0</v>
      </c>
      <c r="AH5" s="15" t="s">
        <v>0</v>
      </c>
      <c r="AI5" s="15" t="s">
        <v>0</v>
      </c>
      <c r="AJ5" s="15" t="s">
        <v>0</v>
      </c>
      <c r="AK5" s="15" t="s">
        <v>0</v>
      </c>
      <c r="AL5" s="15" t="s">
        <v>0</v>
      </c>
      <c r="AM5" s="15" t="s">
        <v>0</v>
      </c>
      <c r="AN5" s="15" t="s">
        <v>0</v>
      </c>
      <c r="AO5" s="15" t="s">
        <v>0</v>
      </c>
      <c r="AP5" s="15" t="s">
        <v>0</v>
      </c>
      <c r="AQ5" s="15" t="s">
        <v>0</v>
      </c>
      <c r="AR5" s="15" t="s">
        <v>0</v>
      </c>
      <c r="AS5" s="15" t="s">
        <v>0</v>
      </c>
      <c r="AT5" s="15" t="s">
        <v>0</v>
      </c>
      <c r="AU5" s="15" t="s">
        <v>0</v>
      </c>
      <c r="AV5" s="15" t="s">
        <v>0</v>
      </c>
    </row>
    <row r="6" spans="1:48" x14ac:dyDescent="0.25">
      <c r="B6" s="105" t="s">
        <v>1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15" t="s">
        <v>0</v>
      </c>
      <c r="AL6" s="15" t="s">
        <v>0</v>
      </c>
      <c r="AM6" s="15" t="s">
        <v>0</v>
      </c>
      <c r="AN6" s="15" t="s">
        <v>0</v>
      </c>
      <c r="AO6" s="15" t="s">
        <v>0</v>
      </c>
      <c r="AP6" s="15" t="s">
        <v>0</v>
      </c>
      <c r="AQ6" s="15" t="s">
        <v>0</v>
      </c>
      <c r="AR6" s="15" t="s">
        <v>0</v>
      </c>
      <c r="AS6" s="15" t="s">
        <v>0</v>
      </c>
      <c r="AT6" s="15" t="s">
        <v>0</v>
      </c>
      <c r="AU6" s="15" t="s">
        <v>0</v>
      </c>
      <c r="AV6" s="15" t="s">
        <v>0</v>
      </c>
    </row>
    <row r="7" spans="1:48" s="11" customFormat="1" ht="33" customHeight="1" x14ac:dyDescent="0.25">
      <c r="B7" s="48" t="s">
        <v>2</v>
      </c>
      <c r="C7" s="97" t="s">
        <v>0</v>
      </c>
      <c r="D7" s="98"/>
      <c r="E7" s="87" t="s">
        <v>3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48" t="s">
        <v>0</v>
      </c>
      <c r="W7" s="97" t="s">
        <v>0</v>
      </c>
      <c r="X7" s="98"/>
      <c r="Y7" s="99" t="s">
        <v>180</v>
      </c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1"/>
    </row>
    <row r="8" spans="1:48" s="11" customFormat="1" x14ac:dyDescent="0.25">
      <c r="B8" s="49" t="s">
        <v>0</v>
      </c>
      <c r="C8" s="92" t="s">
        <v>0</v>
      </c>
      <c r="D8" s="93"/>
      <c r="E8" s="87" t="s">
        <v>4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87" t="s">
        <v>5</v>
      </c>
      <c r="T8" s="94"/>
      <c r="U8" s="94"/>
      <c r="V8" s="49" t="s">
        <v>0</v>
      </c>
      <c r="W8" s="92" t="s">
        <v>0</v>
      </c>
      <c r="X8" s="93"/>
      <c r="Y8" s="104" t="s">
        <v>190</v>
      </c>
      <c r="Z8" s="100"/>
      <c r="AA8" s="100"/>
      <c r="AB8" s="100"/>
      <c r="AC8" s="100"/>
      <c r="AD8" s="100"/>
      <c r="AE8" s="100"/>
      <c r="AF8" s="101"/>
      <c r="AG8" s="106" t="s">
        <v>188</v>
      </c>
      <c r="AH8" s="107"/>
      <c r="AI8" s="107"/>
      <c r="AJ8" s="108"/>
      <c r="AK8" s="106" t="s">
        <v>187</v>
      </c>
      <c r="AL8" s="107"/>
      <c r="AM8" s="107"/>
      <c r="AN8" s="108"/>
      <c r="AO8" s="104" t="s">
        <v>6</v>
      </c>
      <c r="AP8" s="100"/>
      <c r="AQ8" s="100"/>
      <c r="AR8" s="100"/>
      <c r="AS8" s="100"/>
      <c r="AT8" s="100"/>
      <c r="AU8" s="100"/>
      <c r="AV8" s="101"/>
    </row>
    <row r="9" spans="1:48" s="11" customFormat="1" ht="71.25" customHeight="1" x14ac:dyDescent="0.25">
      <c r="B9" s="49" t="s">
        <v>0</v>
      </c>
      <c r="C9" s="92" t="s">
        <v>0</v>
      </c>
      <c r="D9" s="93"/>
      <c r="E9" s="87" t="s">
        <v>7</v>
      </c>
      <c r="F9" s="94"/>
      <c r="G9" s="94"/>
      <c r="H9" s="94"/>
      <c r="I9" s="88"/>
      <c r="J9" s="87" t="s">
        <v>8</v>
      </c>
      <c r="K9" s="94"/>
      <c r="L9" s="94"/>
      <c r="M9" s="94"/>
      <c r="N9" s="88"/>
      <c r="O9" s="87" t="s">
        <v>9</v>
      </c>
      <c r="P9" s="94"/>
      <c r="Q9" s="94"/>
      <c r="R9" s="88"/>
      <c r="S9" s="87" t="s">
        <v>10</v>
      </c>
      <c r="T9" s="94"/>
      <c r="U9" s="88"/>
      <c r="V9" s="50" t="s">
        <v>11</v>
      </c>
      <c r="W9" s="92" t="s">
        <v>12</v>
      </c>
      <c r="X9" s="93"/>
      <c r="Y9" s="87" t="s">
        <v>13</v>
      </c>
      <c r="Z9" s="90"/>
      <c r="AA9" s="87" t="s">
        <v>14</v>
      </c>
      <c r="AB9" s="90"/>
      <c r="AC9" s="87" t="s">
        <v>15</v>
      </c>
      <c r="AD9" s="90"/>
      <c r="AE9" s="87" t="s">
        <v>16</v>
      </c>
      <c r="AF9" s="90"/>
      <c r="AG9" s="48" t="s">
        <v>0</v>
      </c>
      <c r="AH9" s="48" t="s">
        <v>0</v>
      </c>
      <c r="AI9" s="48" t="s">
        <v>0</v>
      </c>
      <c r="AJ9" s="48" t="s">
        <v>0</v>
      </c>
      <c r="AK9" s="48" t="s">
        <v>0</v>
      </c>
      <c r="AL9" s="48" t="s">
        <v>0</v>
      </c>
      <c r="AM9" s="48" t="s">
        <v>0</v>
      </c>
      <c r="AN9" s="48" t="s">
        <v>0</v>
      </c>
      <c r="AO9" s="87" t="s">
        <v>186</v>
      </c>
      <c r="AP9" s="91"/>
      <c r="AQ9" s="91"/>
      <c r="AR9" s="90"/>
      <c r="AS9" s="87" t="s">
        <v>185</v>
      </c>
      <c r="AT9" s="91"/>
      <c r="AU9" s="91"/>
      <c r="AV9" s="90"/>
    </row>
    <row r="10" spans="1:48" s="11" customFormat="1" ht="67.5" customHeight="1" x14ac:dyDescent="0.25">
      <c r="B10" s="51" t="s">
        <v>0</v>
      </c>
      <c r="C10" s="85" t="s">
        <v>18</v>
      </c>
      <c r="D10" s="86"/>
      <c r="E10" s="87" t="s">
        <v>19</v>
      </c>
      <c r="F10" s="88"/>
      <c r="G10" s="87" t="s">
        <v>20</v>
      </c>
      <c r="H10" s="88"/>
      <c r="I10" s="52" t="s">
        <v>21</v>
      </c>
      <c r="J10" s="53" t="s">
        <v>19</v>
      </c>
      <c r="K10" s="89" t="s">
        <v>22</v>
      </c>
      <c r="L10" s="88"/>
      <c r="M10" s="53" t="s">
        <v>21</v>
      </c>
      <c r="N10" s="53" t="s">
        <v>23</v>
      </c>
      <c r="O10" s="53" t="s">
        <v>19</v>
      </c>
      <c r="P10" s="53" t="s">
        <v>22</v>
      </c>
      <c r="Q10" s="53" t="s">
        <v>21</v>
      </c>
      <c r="R10" s="53" t="s">
        <v>23</v>
      </c>
      <c r="S10" s="52" t="s">
        <v>19</v>
      </c>
      <c r="T10" s="53" t="s">
        <v>20</v>
      </c>
      <c r="U10" s="53" t="s">
        <v>21</v>
      </c>
      <c r="V10" s="45" t="s">
        <v>24</v>
      </c>
      <c r="W10" s="54" t="s">
        <v>25</v>
      </c>
      <c r="X10" s="54" t="s">
        <v>26</v>
      </c>
      <c r="Y10" s="52" t="s">
        <v>27</v>
      </c>
      <c r="Z10" s="52" t="s">
        <v>28</v>
      </c>
      <c r="AA10" s="52" t="s">
        <v>27</v>
      </c>
      <c r="AB10" s="53" t="s">
        <v>28</v>
      </c>
      <c r="AC10" s="53" t="s">
        <v>27</v>
      </c>
      <c r="AD10" s="53" t="s">
        <v>28</v>
      </c>
      <c r="AE10" s="53" t="s">
        <v>27</v>
      </c>
      <c r="AF10" s="53" t="s">
        <v>28</v>
      </c>
      <c r="AG10" s="45" t="s">
        <v>13</v>
      </c>
      <c r="AH10" s="45" t="s">
        <v>14</v>
      </c>
      <c r="AI10" s="45" t="s">
        <v>15</v>
      </c>
      <c r="AJ10" s="45" t="s">
        <v>16</v>
      </c>
      <c r="AK10" s="45" t="s">
        <v>13</v>
      </c>
      <c r="AL10" s="45" t="s">
        <v>17</v>
      </c>
      <c r="AM10" s="45" t="s">
        <v>15</v>
      </c>
      <c r="AN10" s="45" t="s">
        <v>16</v>
      </c>
      <c r="AO10" s="45" t="s">
        <v>13</v>
      </c>
      <c r="AP10" s="45" t="s">
        <v>17</v>
      </c>
      <c r="AQ10" s="45" t="s">
        <v>15</v>
      </c>
      <c r="AR10" s="45" t="s">
        <v>16</v>
      </c>
      <c r="AS10" s="45" t="s">
        <v>13</v>
      </c>
      <c r="AT10" s="45" t="s">
        <v>17</v>
      </c>
      <c r="AU10" s="45" t="s">
        <v>15</v>
      </c>
      <c r="AV10" s="45" t="s">
        <v>16</v>
      </c>
    </row>
    <row r="11" spans="1:48" x14ac:dyDescent="0.25">
      <c r="B11" s="38" t="s">
        <v>29</v>
      </c>
      <c r="C11" s="83" t="s">
        <v>30</v>
      </c>
      <c r="D11" s="84"/>
      <c r="E11" s="83" t="s">
        <v>31</v>
      </c>
      <c r="F11" s="84"/>
      <c r="G11" s="83" t="s">
        <v>32</v>
      </c>
      <c r="H11" s="84"/>
      <c r="I11" s="38" t="s">
        <v>33</v>
      </c>
      <c r="J11" s="38" t="s">
        <v>34</v>
      </c>
      <c r="K11" s="83" t="s">
        <v>35</v>
      </c>
      <c r="L11" s="84"/>
      <c r="M11" s="38" t="s">
        <v>36</v>
      </c>
      <c r="N11" s="38" t="s">
        <v>37</v>
      </c>
      <c r="O11" s="38" t="s">
        <v>38</v>
      </c>
      <c r="P11" s="38" t="s">
        <v>39</v>
      </c>
      <c r="Q11" s="38" t="s">
        <v>40</v>
      </c>
      <c r="R11" s="38" t="s">
        <v>41</v>
      </c>
      <c r="S11" s="38" t="s">
        <v>43</v>
      </c>
      <c r="T11" s="38" t="s">
        <v>44</v>
      </c>
      <c r="U11" s="38" t="s">
        <v>45</v>
      </c>
      <c r="V11" s="38" t="s">
        <v>46</v>
      </c>
      <c r="W11" s="83" t="s">
        <v>47</v>
      </c>
      <c r="X11" s="84"/>
      <c r="Y11" s="17" t="s">
        <v>48</v>
      </c>
      <c r="Z11" s="17" t="s">
        <v>49</v>
      </c>
      <c r="AA11" s="17" t="s">
        <v>50</v>
      </c>
      <c r="AB11" s="17" t="s">
        <v>51</v>
      </c>
      <c r="AC11" s="17" t="s">
        <v>52</v>
      </c>
      <c r="AD11" s="17" t="s">
        <v>53</v>
      </c>
      <c r="AE11" s="17" t="s">
        <v>54</v>
      </c>
      <c r="AF11" s="17" t="s">
        <v>55</v>
      </c>
      <c r="AG11" s="17" t="s">
        <v>56</v>
      </c>
      <c r="AH11" s="17" t="s">
        <v>57</v>
      </c>
      <c r="AI11" s="17" t="s">
        <v>58</v>
      </c>
      <c r="AJ11" s="17" t="s">
        <v>59</v>
      </c>
      <c r="AK11" s="17" t="s">
        <v>60</v>
      </c>
      <c r="AL11" s="17" t="s">
        <v>61</v>
      </c>
      <c r="AM11" s="17" t="s">
        <v>62</v>
      </c>
      <c r="AN11" s="17" t="s">
        <v>63</v>
      </c>
      <c r="AO11" s="17" t="s">
        <v>64</v>
      </c>
      <c r="AP11" s="17" t="s">
        <v>65</v>
      </c>
      <c r="AQ11" s="17" t="s">
        <v>66</v>
      </c>
      <c r="AR11" s="17" t="s">
        <v>67</v>
      </c>
      <c r="AS11" s="17" t="s">
        <v>68</v>
      </c>
      <c r="AT11" s="17" t="s">
        <v>69</v>
      </c>
      <c r="AU11" s="17" t="s">
        <v>70</v>
      </c>
      <c r="AV11" s="17" t="s">
        <v>71</v>
      </c>
    </row>
    <row r="12" spans="1:48" ht="83.25" customHeight="1" x14ac:dyDescent="0.25">
      <c r="B12" s="36" t="s">
        <v>72</v>
      </c>
      <c r="C12" s="75" t="s">
        <v>73</v>
      </c>
      <c r="D12" s="70"/>
      <c r="E12" s="69" t="s">
        <v>74</v>
      </c>
      <c r="F12" s="70"/>
      <c r="G12" s="69" t="s">
        <v>74</v>
      </c>
      <c r="H12" s="70"/>
      <c r="I12" s="33" t="s">
        <v>74</v>
      </c>
      <c r="J12" s="33" t="s">
        <v>74</v>
      </c>
      <c r="K12" s="69" t="s">
        <v>74</v>
      </c>
      <c r="L12" s="70"/>
      <c r="M12" s="33" t="s">
        <v>74</v>
      </c>
      <c r="N12" s="33" t="s">
        <v>74</v>
      </c>
      <c r="O12" s="33" t="s">
        <v>74</v>
      </c>
      <c r="P12" s="33" t="s">
        <v>74</v>
      </c>
      <c r="Q12" s="33" t="s">
        <v>74</v>
      </c>
      <c r="R12" s="33" t="s">
        <v>74</v>
      </c>
      <c r="S12" s="33" t="s">
        <v>74</v>
      </c>
      <c r="T12" s="33" t="s">
        <v>74</v>
      </c>
      <c r="U12" s="33" t="s">
        <v>74</v>
      </c>
      <c r="V12" s="33" t="s">
        <v>74</v>
      </c>
      <c r="W12" s="69" t="s">
        <v>74</v>
      </c>
      <c r="X12" s="70"/>
      <c r="Y12" s="31">
        <f>Y13+Y24+Y31+Y35</f>
        <v>4374.7</v>
      </c>
      <c r="Z12" s="18">
        <f>Z13+Z24+Z31+Z34</f>
        <v>4283.6000000000004</v>
      </c>
      <c r="AA12" s="31">
        <v>86.8</v>
      </c>
      <c r="AB12" s="18">
        <v>86.8</v>
      </c>
      <c r="AC12" s="18">
        <v>347.7</v>
      </c>
      <c r="AD12" s="18">
        <v>347.7</v>
      </c>
      <c r="AE12" s="18">
        <f>Y12-AA12-AC12</f>
        <v>3940.2</v>
      </c>
      <c r="AF12" s="18">
        <f>Z12-AB12-AD12</f>
        <v>3849.1000000000004</v>
      </c>
      <c r="AG12" s="18">
        <f>AG13+AG24+AG31+AG35</f>
        <v>7350.5999999999995</v>
      </c>
      <c r="AH12" s="18">
        <v>80.8</v>
      </c>
      <c r="AI12" s="18">
        <v>347.7</v>
      </c>
      <c r="AJ12" s="18">
        <f>AG12-AH12-AI12</f>
        <v>6922.0999999999995</v>
      </c>
      <c r="AK12" s="20">
        <f>AK13+AK24+AK31+AK35</f>
        <v>6155.9</v>
      </c>
      <c r="AL12" s="26">
        <v>92.5</v>
      </c>
      <c r="AM12" s="28">
        <v>385.4</v>
      </c>
      <c r="AN12" s="20">
        <f>AK12-AL12-AM12</f>
        <v>5678</v>
      </c>
      <c r="AO12" s="20">
        <f>AO13+AO24+AO31+AO35</f>
        <v>2695.2</v>
      </c>
      <c r="AP12" s="30">
        <v>95.5</v>
      </c>
      <c r="AQ12" s="21">
        <v>0</v>
      </c>
      <c r="AR12" s="27">
        <f>AO12-AP12</f>
        <v>2599.6999999999998</v>
      </c>
      <c r="AS12" s="27">
        <f>AS13+AS24+AS31+AS35</f>
        <v>2677.9</v>
      </c>
      <c r="AT12" s="30">
        <v>98.9</v>
      </c>
      <c r="AU12" s="21">
        <v>0</v>
      </c>
      <c r="AV12" s="21">
        <f>AS12-AT12</f>
        <v>2579</v>
      </c>
    </row>
    <row r="13" spans="1:48" ht="124.5" customHeight="1" x14ac:dyDescent="0.25">
      <c r="B13" s="36" t="s">
        <v>75</v>
      </c>
      <c r="C13" s="75" t="s">
        <v>76</v>
      </c>
      <c r="D13" s="70"/>
      <c r="E13" s="69" t="s">
        <v>74</v>
      </c>
      <c r="F13" s="70"/>
      <c r="G13" s="69" t="s">
        <v>74</v>
      </c>
      <c r="H13" s="70"/>
      <c r="I13" s="33" t="s">
        <v>74</v>
      </c>
      <c r="J13" s="33" t="s">
        <v>74</v>
      </c>
      <c r="K13" s="69" t="s">
        <v>74</v>
      </c>
      <c r="L13" s="70"/>
      <c r="M13" s="33" t="s">
        <v>74</v>
      </c>
      <c r="N13" s="33" t="s">
        <v>74</v>
      </c>
      <c r="O13" s="33" t="s">
        <v>74</v>
      </c>
      <c r="P13" s="33" t="s">
        <v>74</v>
      </c>
      <c r="Q13" s="33" t="s">
        <v>74</v>
      </c>
      <c r="R13" s="33" t="s">
        <v>74</v>
      </c>
      <c r="S13" s="33" t="s">
        <v>74</v>
      </c>
      <c r="T13" s="33" t="s">
        <v>74</v>
      </c>
      <c r="U13" s="33" t="s">
        <v>74</v>
      </c>
      <c r="V13" s="33" t="s">
        <v>74</v>
      </c>
      <c r="W13" s="69" t="s">
        <v>74</v>
      </c>
      <c r="X13" s="70"/>
      <c r="Y13" s="31">
        <f>Y14+Y17</f>
        <v>1534.1</v>
      </c>
      <c r="Z13" s="18">
        <f>Z14+Z17</f>
        <v>1494.2</v>
      </c>
      <c r="AA13" s="19"/>
      <c r="AB13" s="19"/>
      <c r="AC13" s="18">
        <v>347.7</v>
      </c>
      <c r="AD13" s="18">
        <v>347.7</v>
      </c>
      <c r="AE13" s="18">
        <f>Y13-AC13</f>
        <v>1186.3999999999999</v>
      </c>
      <c r="AF13" s="18">
        <f>Z13-AD13</f>
        <v>1146.5</v>
      </c>
      <c r="AG13" s="18">
        <f>AG14+AG17</f>
        <v>2854.8999999999996</v>
      </c>
      <c r="AH13" s="19"/>
      <c r="AI13" s="18">
        <v>347.7</v>
      </c>
      <c r="AJ13" s="18">
        <f>AG13-AI13</f>
        <v>2507.1999999999998</v>
      </c>
      <c r="AK13" s="20">
        <f>AK14</f>
        <v>3881.2</v>
      </c>
      <c r="AL13" s="19"/>
      <c r="AM13" s="22">
        <v>385.4</v>
      </c>
      <c r="AN13" s="20">
        <f>AN14+AN15</f>
        <v>3498.7999999999997</v>
      </c>
      <c r="AO13" s="20">
        <f>AO14</f>
        <v>1041</v>
      </c>
      <c r="AP13" s="21"/>
      <c r="AQ13" s="21"/>
      <c r="AR13" s="20">
        <f>AR14</f>
        <v>1041</v>
      </c>
      <c r="AS13" s="20">
        <f>AS14</f>
        <v>1041</v>
      </c>
      <c r="AT13" s="21"/>
      <c r="AU13" s="21"/>
      <c r="AV13" s="20">
        <f>AV14</f>
        <v>1041</v>
      </c>
    </row>
    <row r="14" spans="1:48" ht="108.75" customHeight="1" x14ac:dyDescent="0.25">
      <c r="B14" s="36" t="s">
        <v>77</v>
      </c>
      <c r="C14" s="75" t="s">
        <v>78</v>
      </c>
      <c r="D14" s="70"/>
      <c r="E14" s="69" t="s">
        <v>74</v>
      </c>
      <c r="F14" s="70"/>
      <c r="G14" s="69" t="s">
        <v>74</v>
      </c>
      <c r="H14" s="70"/>
      <c r="I14" s="33" t="s">
        <v>74</v>
      </c>
      <c r="J14" s="33" t="s">
        <v>74</v>
      </c>
      <c r="K14" s="69" t="s">
        <v>74</v>
      </c>
      <c r="L14" s="70"/>
      <c r="M14" s="33" t="s">
        <v>74</v>
      </c>
      <c r="N14" s="33" t="s">
        <v>74</v>
      </c>
      <c r="O14" s="33" t="s">
        <v>74</v>
      </c>
      <c r="P14" s="33" t="s">
        <v>74</v>
      </c>
      <c r="Q14" s="33" t="s">
        <v>74</v>
      </c>
      <c r="R14" s="33" t="s">
        <v>74</v>
      </c>
      <c r="S14" s="33" t="s">
        <v>74</v>
      </c>
      <c r="T14" s="33" t="s">
        <v>74</v>
      </c>
      <c r="U14" s="33" t="s">
        <v>74</v>
      </c>
      <c r="V14" s="33" t="s">
        <v>74</v>
      </c>
      <c r="W14" s="69" t="s">
        <v>74</v>
      </c>
      <c r="X14" s="70"/>
      <c r="Y14" s="31">
        <v>1277.3</v>
      </c>
      <c r="Z14" s="18">
        <v>1237.4000000000001</v>
      </c>
      <c r="AA14" s="19"/>
      <c r="AB14" s="19"/>
      <c r="AC14" s="18">
        <v>347.7</v>
      </c>
      <c r="AD14" s="18">
        <v>347.7</v>
      </c>
      <c r="AE14" s="18">
        <f>Y14-AC14</f>
        <v>929.59999999999991</v>
      </c>
      <c r="AF14" s="18">
        <f>Z14-AD14</f>
        <v>889.7</v>
      </c>
      <c r="AG14" s="18">
        <f>AG15+AG16</f>
        <v>1595.2</v>
      </c>
      <c r="AH14" s="19"/>
      <c r="AI14" s="18">
        <v>347.7</v>
      </c>
      <c r="AJ14" s="18">
        <f>AJ15+AJ16</f>
        <v>1247.5</v>
      </c>
      <c r="AK14" s="20">
        <f>AK15+AK16</f>
        <v>3881.2</v>
      </c>
      <c r="AL14" s="19"/>
      <c r="AM14" s="22">
        <f>AM16</f>
        <v>385.4</v>
      </c>
      <c r="AN14" s="20">
        <f>AN15+AN16</f>
        <v>3495.7999999999997</v>
      </c>
      <c r="AO14" s="20">
        <f>AO15+AO16</f>
        <v>1041</v>
      </c>
      <c r="AP14" s="21"/>
      <c r="AQ14" s="21"/>
      <c r="AR14" s="20">
        <f>AR15+AR16</f>
        <v>1041</v>
      </c>
      <c r="AS14" s="20">
        <f>AS15+AS16</f>
        <v>1041</v>
      </c>
      <c r="AT14" s="21"/>
      <c r="AU14" s="21"/>
      <c r="AV14" s="20">
        <f>AV15+AV16</f>
        <v>1041</v>
      </c>
    </row>
    <row r="15" spans="1:48" ht="48" customHeight="1" x14ac:dyDescent="0.25">
      <c r="B15" s="36" t="s">
        <v>79</v>
      </c>
      <c r="C15" s="75" t="s">
        <v>80</v>
      </c>
      <c r="D15" s="70"/>
      <c r="E15" s="69" t="s">
        <v>81</v>
      </c>
      <c r="F15" s="70"/>
      <c r="G15" s="69" t="s">
        <v>82</v>
      </c>
      <c r="H15" s="70"/>
      <c r="I15" s="33" t="s">
        <v>83</v>
      </c>
      <c r="J15" s="33"/>
      <c r="K15" s="69" t="s">
        <v>0</v>
      </c>
      <c r="L15" s="70"/>
      <c r="M15" s="33"/>
      <c r="N15" s="33"/>
      <c r="O15" s="33"/>
      <c r="P15" s="33" t="s">
        <v>0</v>
      </c>
      <c r="Q15" s="33"/>
      <c r="R15" s="33"/>
      <c r="S15" s="33" t="s">
        <v>84</v>
      </c>
      <c r="T15" s="33" t="s">
        <v>85</v>
      </c>
      <c r="U15" s="33" t="s">
        <v>86</v>
      </c>
      <c r="V15" s="33" t="s">
        <v>87</v>
      </c>
      <c r="W15" s="69" t="s">
        <v>88</v>
      </c>
      <c r="X15" s="70"/>
      <c r="Y15" s="21">
        <v>0</v>
      </c>
      <c r="Z15" s="19">
        <v>0</v>
      </c>
      <c r="AA15" s="19"/>
      <c r="AB15" s="19"/>
      <c r="AC15" s="19"/>
      <c r="AD15" s="19"/>
      <c r="AE15" s="19">
        <v>0</v>
      </c>
      <c r="AF15" s="19">
        <v>0</v>
      </c>
      <c r="AG15" s="18">
        <v>3</v>
      </c>
      <c r="AH15" s="19"/>
      <c r="AI15" s="19"/>
      <c r="AJ15" s="18">
        <v>3</v>
      </c>
      <c r="AK15" s="18">
        <v>3</v>
      </c>
      <c r="AL15" s="19"/>
      <c r="AM15" s="19"/>
      <c r="AN15" s="18">
        <v>3</v>
      </c>
      <c r="AO15" s="18">
        <v>3</v>
      </c>
      <c r="AP15" s="19"/>
      <c r="AQ15" s="19"/>
      <c r="AR15" s="18">
        <v>3</v>
      </c>
      <c r="AS15" s="18">
        <v>3</v>
      </c>
      <c r="AT15" s="19"/>
      <c r="AU15" s="19"/>
      <c r="AV15" s="18">
        <v>3</v>
      </c>
    </row>
    <row r="16" spans="1:48" ht="78.75" customHeight="1" x14ac:dyDescent="0.25">
      <c r="B16" s="36" t="s">
        <v>91</v>
      </c>
      <c r="C16" s="75" t="s">
        <v>92</v>
      </c>
      <c r="D16" s="70"/>
      <c r="E16" s="76" t="s">
        <v>89</v>
      </c>
      <c r="F16" s="77"/>
      <c r="G16" s="69" t="s">
        <v>93</v>
      </c>
      <c r="H16" s="70"/>
      <c r="I16" s="33" t="s">
        <v>90</v>
      </c>
      <c r="J16" s="37" t="s">
        <v>94</v>
      </c>
      <c r="K16" s="69" t="s">
        <v>85</v>
      </c>
      <c r="L16" s="70"/>
      <c r="M16" s="33" t="s">
        <v>95</v>
      </c>
      <c r="N16" s="33" t="s">
        <v>42</v>
      </c>
      <c r="O16" s="37" t="s">
        <v>189</v>
      </c>
      <c r="P16" s="33" t="s">
        <v>85</v>
      </c>
      <c r="Q16" s="33" t="s">
        <v>96</v>
      </c>
      <c r="R16" s="33" t="s">
        <v>97</v>
      </c>
      <c r="S16" s="33" t="s">
        <v>98</v>
      </c>
      <c r="T16" s="33" t="s">
        <v>85</v>
      </c>
      <c r="U16" s="33" t="s">
        <v>99</v>
      </c>
      <c r="V16" s="33" t="s">
        <v>100</v>
      </c>
      <c r="W16" s="69" t="s">
        <v>101</v>
      </c>
      <c r="X16" s="70"/>
      <c r="Y16" s="31">
        <v>1277.3</v>
      </c>
      <c r="Z16" s="18">
        <v>1237.4000000000001</v>
      </c>
      <c r="AA16" s="19"/>
      <c r="AB16" s="19"/>
      <c r="AC16" s="18">
        <v>347.7</v>
      </c>
      <c r="AD16" s="18">
        <v>347.7</v>
      </c>
      <c r="AE16" s="18">
        <f>Y16-AC16</f>
        <v>929.59999999999991</v>
      </c>
      <c r="AF16" s="18">
        <f>Z16-AD16</f>
        <v>889.7</v>
      </c>
      <c r="AG16" s="18">
        <v>1592.2</v>
      </c>
      <c r="AH16" s="19"/>
      <c r="AI16" s="18">
        <v>347.7</v>
      </c>
      <c r="AJ16" s="18">
        <f>AG16-AI16</f>
        <v>1244.5</v>
      </c>
      <c r="AK16" s="22">
        <v>3878.2</v>
      </c>
      <c r="AL16" s="22"/>
      <c r="AM16" s="22">
        <v>385.4</v>
      </c>
      <c r="AN16" s="22">
        <f>AK16-AM16</f>
        <v>3492.7999999999997</v>
      </c>
      <c r="AO16" s="22">
        <v>1038</v>
      </c>
      <c r="AP16" s="23"/>
      <c r="AQ16" s="23"/>
      <c r="AR16" s="23">
        <v>1038</v>
      </c>
      <c r="AS16" s="22">
        <v>1038</v>
      </c>
      <c r="AT16" s="23"/>
      <c r="AU16" s="23"/>
      <c r="AV16" s="23">
        <v>1038</v>
      </c>
    </row>
    <row r="17" spans="2:49" ht="99.75" customHeight="1" x14ac:dyDescent="0.25">
      <c r="B17" s="9" t="s">
        <v>102</v>
      </c>
      <c r="C17" s="75" t="s">
        <v>103</v>
      </c>
      <c r="D17" s="70"/>
      <c r="E17" s="69" t="s">
        <v>74</v>
      </c>
      <c r="F17" s="70"/>
      <c r="G17" s="69" t="s">
        <v>74</v>
      </c>
      <c r="H17" s="70"/>
      <c r="I17" s="33" t="s">
        <v>74</v>
      </c>
      <c r="J17" s="33" t="s">
        <v>74</v>
      </c>
      <c r="K17" s="69" t="s">
        <v>74</v>
      </c>
      <c r="L17" s="70"/>
      <c r="M17" s="33" t="s">
        <v>74</v>
      </c>
      <c r="N17" s="33" t="s">
        <v>74</v>
      </c>
      <c r="O17" s="33" t="s">
        <v>74</v>
      </c>
      <c r="P17" s="33" t="s">
        <v>74</v>
      </c>
      <c r="Q17" s="33" t="s">
        <v>74</v>
      </c>
      <c r="R17" s="33" t="s">
        <v>74</v>
      </c>
      <c r="S17" s="33" t="s">
        <v>74</v>
      </c>
      <c r="T17" s="33" t="s">
        <v>74</v>
      </c>
      <c r="U17" s="33" t="s">
        <v>74</v>
      </c>
      <c r="V17" s="33" t="s">
        <v>74</v>
      </c>
      <c r="W17" s="69" t="s">
        <v>74</v>
      </c>
      <c r="X17" s="70"/>
      <c r="Y17" s="31">
        <f>Y18+Y20+Y22+Y23</f>
        <v>256.8</v>
      </c>
      <c r="Z17" s="18">
        <f>Z18+Z22+Z23</f>
        <v>256.8</v>
      </c>
      <c r="AA17" s="19"/>
      <c r="AB17" s="19"/>
      <c r="AC17" s="19"/>
      <c r="AD17" s="19"/>
      <c r="AE17" s="31">
        <f>AE18+AE20+AE22+AE23</f>
        <v>256.8</v>
      </c>
      <c r="AF17" s="18">
        <f>AF18+AF22+AF23</f>
        <v>256.8</v>
      </c>
      <c r="AG17" s="18">
        <f>AG18+AG20+AG22+AG23</f>
        <v>1259.6999999999998</v>
      </c>
      <c r="AH17" s="19"/>
      <c r="AI17" s="19"/>
      <c r="AJ17" s="18">
        <v>1259.7</v>
      </c>
      <c r="AK17" s="19">
        <v>0</v>
      </c>
      <c r="AL17" s="19"/>
      <c r="AM17" s="19"/>
      <c r="AN17" s="19">
        <v>0</v>
      </c>
      <c r="AO17" s="19">
        <v>0</v>
      </c>
      <c r="AP17" s="19"/>
      <c r="AQ17" s="19"/>
      <c r="AR17" s="19">
        <v>0</v>
      </c>
      <c r="AS17" s="19">
        <v>0</v>
      </c>
      <c r="AT17" s="19"/>
      <c r="AU17" s="19"/>
      <c r="AV17" s="19">
        <v>0</v>
      </c>
    </row>
    <row r="18" spans="2:49" ht="216" x14ac:dyDescent="0.25">
      <c r="B18" s="36" t="s">
        <v>104</v>
      </c>
      <c r="C18" s="75" t="s">
        <v>105</v>
      </c>
      <c r="D18" s="70"/>
      <c r="E18" s="69" t="s">
        <v>89</v>
      </c>
      <c r="F18" s="70"/>
      <c r="G18" s="69" t="s">
        <v>106</v>
      </c>
      <c r="H18" s="70"/>
      <c r="I18" s="33" t="s">
        <v>90</v>
      </c>
      <c r="J18" s="33"/>
      <c r="K18" s="69" t="s">
        <v>0</v>
      </c>
      <c r="L18" s="70"/>
      <c r="M18" s="33"/>
      <c r="N18" s="33"/>
      <c r="O18" s="33"/>
      <c r="P18" s="33" t="s">
        <v>0</v>
      </c>
      <c r="Q18" s="33"/>
      <c r="R18" s="33"/>
      <c r="S18" s="33"/>
      <c r="T18" s="33" t="s">
        <v>0</v>
      </c>
      <c r="U18" s="33"/>
      <c r="V18" s="33" t="s">
        <v>107</v>
      </c>
      <c r="W18" s="69" t="s">
        <v>108</v>
      </c>
      <c r="X18" s="70"/>
      <c r="Y18" s="31">
        <v>248</v>
      </c>
      <c r="Z18" s="18">
        <v>248</v>
      </c>
      <c r="AA18" s="19"/>
      <c r="AB18" s="19"/>
      <c r="AC18" s="19"/>
      <c r="AD18" s="19"/>
      <c r="AE18" s="31">
        <v>248</v>
      </c>
      <c r="AF18" s="18">
        <v>248</v>
      </c>
      <c r="AG18" s="18">
        <v>129.80000000000001</v>
      </c>
      <c r="AH18" s="19"/>
      <c r="AI18" s="19"/>
      <c r="AJ18" s="18">
        <v>129.80000000000001</v>
      </c>
      <c r="AK18" s="19">
        <v>0</v>
      </c>
      <c r="AL18" s="19"/>
      <c r="AM18" s="19"/>
      <c r="AN18" s="19">
        <v>0</v>
      </c>
      <c r="AO18" s="19">
        <v>0</v>
      </c>
      <c r="AP18" s="19"/>
      <c r="AQ18" s="19"/>
      <c r="AR18" s="19">
        <v>0</v>
      </c>
      <c r="AS18" s="19">
        <v>0</v>
      </c>
      <c r="AT18" s="19"/>
      <c r="AU18" s="19"/>
      <c r="AV18" s="19">
        <v>0</v>
      </c>
    </row>
    <row r="19" spans="2:49" ht="57" customHeight="1" x14ac:dyDescent="0.25">
      <c r="B19" s="36"/>
      <c r="C19" s="75"/>
      <c r="D19" s="70"/>
      <c r="E19" s="69" t="s">
        <v>109</v>
      </c>
      <c r="F19" s="70"/>
      <c r="G19" s="69" t="s">
        <v>110</v>
      </c>
      <c r="H19" s="70"/>
      <c r="I19" s="33" t="s">
        <v>111</v>
      </c>
      <c r="J19" s="33"/>
      <c r="K19" s="69" t="s">
        <v>0</v>
      </c>
      <c r="L19" s="70"/>
      <c r="M19" s="33"/>
      <c r="N19" s="33"/>
      <c r="O19" s="33"/>
      <c r="P19" s="33" t="s">
        <v>0</v>
      </c>
      <c r="Q19" s="33"/>
      <c r="R19" s="33"/>
      <c r="S19" s="33"/>
      <c r="T19" s="33" t="s">
        <v>0</v>
      </c>
      <c r="U19" s="33"/>
      <c r="V19" s="33"/>
      <c r="W19" s="69" t="s">
        <v>0</v>
      </c>
      <c r="X19" s="70"/>
      <c r="Y19" s="21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21"/>
      <c r="AQ19" s="21"/>
      <c r="AR19" s="21"/>
      <c r="AS19" s="21"/>
      <c r="AT19" s="21"/>
      <c r="AU19" s="21"/>
      <c r="AV19" s="21"/>
    </row>
    <row r="20" spans="2:49" s="41" customFormat="1" ht="156" customHeight="1" x14ac:dyDescent="0.25">
      <c r="B20" s="42" t="s">
        <v>198</v>
      </c>
      <c r="C20" s="75" t="s">
        <v>199</v>
      </c>
      <c r="D20" s="70"/>
      <c r="E20" s="69" t="s">
        <v>200</v>
      </c>
      <c r="F20" s="70"/>
      <c r="G20" s="69" t="s">
        <v>201</v>
      </c>
      <c r="H20" s="70"/>
      <c r="I20" s="43" t="s">
        <v>202</v>
      </c>
      <c r="J20" s="43"/>
      <c r="K20" s="69" t="s">
        <v>0</v>
      </c>
      <c r="L20" s="70"/>
      <c r="M20" s="43"/>
      <c r="N20" s="43"/>
      <c r="O20" s="43"/>
      <c r="P20" s="43" t="s">
        <v>0</v>
      </c>
      <c r="Q20" s="43"/>
      <c r="R20" s="43"/>
      <c r="S20" s="43" t="s">
        <v>112</v>
      </c>
      <c r="T20" s="43" t="s">
        <v>85</v>
      </c>
      <c r="U20" s="43" t="s">
        <v>113</v>
      </c>
      <c r="V20" s="43" t="s">
        <v>197</v>
      </c>
      <c r="W20" s="82" t="s">
        <v>195</v>
      </c>
      <c r="X20" s="70"/>
      <c r="Y20" s="31">
        <v>0</v>
      </c>
      <c r="Z20" s="18">
        <v>0</v>
      </c>
      <c r="AA20" s="19"/>
      <c r="AB20" s="19"/>
      <c r="AC20" s="19"/>
      <c r="AD20" s="19"/>
      <c r="AE20" s="18">
        <v>0</v>
      </c>
      <c r="AF20" s="18">
        <v>0</v>
      </c>
      <c r="AG20" s="19">
        <v>1120</v>
      </c>
      <c r="AH20" s="19"/>
      <c r="AI20" s="19"/>
      <c r="AJ20" s="19">
        <v>1120</v>
      </c>
      <c r="AK20" s="19">
        <v>0</v>
      </c>
      <c r="AL20" s="19"/>
      <c r="AM20" s="19"/>
      <c r="AN20" s="19">
        <v>0</v>
      </c>
      <c r="AO20" s="19">
        <v>0</v>
      </c>
      <c r="AP20" s="19"/>
      <c r="AQ20" s="19"/>
      <c r="AR20" s="19">
        <v>0</v>
      </c>
      <c r="AS20" s="19">
        <v>0</v>
      </c>
      <c r="AT20" s="19"/>
      <c r="AU20" s="19"/>
      <c r="AV20" s="19">
        <v>0</v>
      </c>
    </row>
    <row r="21" spans="2:49" ht="27" hidden="1" x14ac:dyDescent="0.25">
      <c r="B21" s="36"/>
      <c r="C21" s="75"/>
      <c r="D21" s="70"/>
      <c r="E21" s="69" t="s">
        <v>114</v>
      </c>
      <c r="F21" s="70"/>
      <c r="G21" s="69" t="s">
        <v>85</v>
      </c>
      <c r="H21" s="70"/>
      <c r="I21" s="33" t="s">
        <v>115</v>
      </c>
      <c r="J21" s="33"/>
      <c r="K21" s="69" t="s">
        <v>0</v>
      </c>
      <c r="L21" s="70"/>
      <c r="M21" s="33"/>
      <c r="N21" s="33"/>
      <c r="O21" s="33"/>
      <c r="P21" s="33" t="s">
        <v>0</v>
      </c>
      <c r="Q21" s="33"/>
      <c r="R21" s="33"/>
      <c r="S21" s="33"/>
      <c r="T21" s="33" t="s">
        <v>0</v>
      </c>
      <c r="U21" s="33"/>
      <c r="V21" s="33"/>
      <c r="W21" s="69" t="s">
        <v>0</v>
      </c>
      <c r="X21" s="70"/>
      <c r="Y21" s="21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21"/>
      <c r="AQ21" s="21"/>
      <c r="AR21" s="21"/>
      <c r="AS21" s="21"/>
      <c r="AT21" s="21"/>
      <c r="AU21" s="21"/>
      <c r="AV21" s="21"/>
    </row>
    <row r="22" spans="2:49" ht="164.25" customHeight="1" x14ac:dyDescent="0.25">
      <c r="B22" s="36" t="s">
        <v>116</v>
      </c>
      <c r="C22" s="75" t="s">
        <v>117</v>
      </c>
      <c r="D22" s="70"/>
      <c r="E22" s="69" t="s">
        <v>89</v>
      </c>
      <c r="F22" s="70"/>
      <c r="G22" s="69" t="s">
        <v>118</v>
      </c>
      <c r="H22" s="70"/>
      <c r="I22" s="33" t="s">
        <v>90</v>
      </c>
      <c r="J22" s="33"/>
      <c r="K22" s="69" t="s">
        <v>0</v>
      </c>
      <c r="L22" s="70"/>
      <c r="M22" s="33"/>
      <c r="N22" s="33"/>
      <c r="O22" s="33"/>
      <c r="P22" s="33" t="s">
        <v>0</v>
      </c>
      <c r="Q22" s="33"/>
      <c r="R22" s="33"/>
      <c r="S22" s="37" t="s">
        <v>119</v>
      </c>
      <c r="T22" s="33" t="s">
        <v>110</v>
      </c>
      <c r="U22" s="33" t="s">
        <v>120</v>
      </c>
      <c r="V22" s="37" t="s">
        <v>121</v>
      </c>
      <c r="W22" s="69" t="s">
        <v>122</v>
      </c>
      <c r="X22" s="70"/>
      <c r="Y22" s="31">
        <v>2</v>
      </c>
      <c r="Z22" s="31">
        <v>2</v>
      </c>
      <c r="AA22" s="19"/>
      <c r="AB22" s="19"/>
      <c r="AC22" s="19"/>
      <c r="AD22" s="19"/>
      <c r="AE22" s="31">
        <v>2</v>
      </c>
      <c r="AF22" s="31">
        <v>2</v>
      </c>
      <c r="AG22" s="18">
        <v>2.2999999999999998</v>
      </c>
      <c r="AH22" s="19"/>
      <c r="AI22" s="19"/>
      <c r="AJ22" s="18">
        <v>2.2999999999999998</v>
      </c>
      <c r="AK22" s="19">
        <v>0</v>
      </c>
      <c r="AL22" s="19"/>
      <c r="AM22" s="19"/>
      <c r="AN22" s="19">
        <v>0</v>
      </c>
      <c r="AO22" s="19">
        <v>0</v>
      </c>
      <c r="AP22" s="19"/>
      <c r="AQ22" s="19"/>
      <c r="AR22" s="19">
        <v>0</v>
      </c>
      <c r="AS22" s="19">
        <v>0</v>
      </c>
      <c r="AT22" s="19"/>
      <c r="AU22" s="19"/>
      <c r="AV22" s="19">
        <v>0</v>
      </c>
    </row>
    <row r="23" spans="2:49" ht="157.5" customHeight="1" x14ac:dyDescent="0.25">
      <c r="B23" s="36" t="s">
        <v>123</v>
      </c>
      <c r="C23" s="75" t="s">
        <v>124</v>
      </c>
      <c r="D23" s="70"/>
      <c r="E23" s="69" t="s">
        <v>89</v>
      </c>
      <c r="F23" s="70"/>
      <c r="G23" s="69" t="s">
        <v>118</v>
      </c>
      <c r="H23" s="70"/>
      <c r="I23" s="33" t="s">
        <v>90</v>
      </c>
      <c r="J23" s="33"/>
      <c r="K23" s="69" t="s">
        <v>0</v>
      </c>
      <c r="L23" s="70"/>
      <c r="M23" s="33"/>
      <c r="N23" s="33"/>
      <c r="O23" s="33"/>
      <c r="P23" s="33" t="s">
        <v>0</v>
      </c>
      <c r="Q23" s="33"/>
      <c r="R23" s="33"/>
      <c r="S23" s="33" t="s">
        <v>119</v>
      </c>
      <c r="T23" s="33" t="s">
        <v>110</v>
      </c>
      <c r="U23" s="33" t="s">
        <v>120</v>
      </c>
      <c r="V23" s="33" t="s">
        <v>121</v>
      </c>
      <c r="W23" s="69" t="s">
        <v>122</v>
      </c>
      <c r="X23" s="70"/>
      <c r="Y23" s="31">
        <v>6.8</v>
      </c>
      <c r="Z23" s="31">
        <v>6.8</v>
      </c>
      <c r="AA23" s="19"/>
      <c r="AB23" s="19"/>
      <c r="AC23" s="19"/>
      <c r="AD23" s="19"/>
      <c r="AE23" s="31">
        <v>6.8</v>
      </c>
      <c r="AF23" s="31">
        <v>6.8</v>
      </c>
      <c r="AG23" s="18">
        <v>7.6</v>
      </c>
      <c r="AH23" s="19"/>
      <c r="AI23" s="19"/>
      <c r="AJ23" s="18">
        <v>7.6</v>
      </c>
      <c r="AK23" s="19">
        <v>0</v>
      </c>
      <c r="AL23" s="19"/>
      <c r="AM23" s="19"/>
      <c r="AN23" s="19">
        <v>0</v>
      </c>
      <c r="AO23" s="19">
        <v>0</v>
      </c>
      <c r="AP23" s="19"/>
      <c r="AQ23" s="19"/>
      <c r="AR23" s="19">
        <v>0</v>
      </c>
      <c r="AS23" s="19">
        <v>0</v>
      </c>
      <c r="AT23" s="19"/>
      <c r="AU23" s="19"/>
      <c r="AV23" s="19">
        <v>0</v>
      </c>
    </row>
    <row r="24" spans="2:49" ht="92.25" customHeight="1" x14ac:dyDescent="0.25">
      <c r="B24" s="36" t="s">
        <v>125</v>
      </c>
      <c r="C24" s="75" t="s">
        <v>126</v>
      </c>
      <c r="D24" s="70"/>
      <c r="E24" s="69" t="s">
        <v>74</v>
      </c>
      <c r="F24" s="70"/>
      <c r="G24" s="69" t="s">
        <v>74</v>
      </c>
      <c r="H24" s="70"/>
      <c r="I24" s="33" t="s">
        <v>74</v>
      </c>
      <c r="J24" s="33" t="s">
        <v>74</v>
      </c>
      <c r="K24" s="69" t="s">
        <v>74</v>
      </c>
      <c r="L24" s="70"/>
      <c r="M24" s="33" t="s">
        <v>74</v>
      </c>
      <c r="N24" s="33" t="s">
        <v>74</v>
      </c>
      <c r="O24" s="33" t="s">
        <v>74</v>
      </c>
      <c r="P24" s="33" t="s">
        <v>74</v>
      </c>
      <c r="Q24" s="33" t="s">
        <v>74</v>
      </c>
      <c r="R24" s="33" t="s">
        <v>74</v>
      </c>
      <c r="S24" s="33" t="s">
        <v>74</v>
      </c>
      <c r="T24" s="33" t="s">
        <v>74</v>
      </c>
      <c r="U24" s="33" t="s">
        <v>74</v>
      </c>
      <c r="V24" s="33" t="s">
        <v>74</v>
      </c>
      <c r="W24" s="69" t="s">
        <v>74</v>
      </c>
      <c r="X24" s="70"/>
      <c r="Y24" s="31">
        <f>Y25+Y26+Y27+Y30+Y28</f>
        <v>2722.9</v>
      </c>
      <c r="Z24" s="18">
        <f>Z25+Z26+Z27+Z30+Z28</f>
        <v>2686.7999999999997</v>
      </c>
      <c r="AA24" s="19"/>
      <c r="AB24" s="19"/>
      <c r="AC24" s="19"/>
      <c r="AD24" s="19"/>
      <c r="AE24" s="31">
        <f>AE25+AE26+AE27+AE30+AE28</f>
        <v>2722.9</v>
      </c>
      <c r="AF24" s="18">
        <f>AF25+AF26+AF27+AF30+AF28</f>
        <v>2686.9</v>
      </c>
      <c r="AG24" s="18">
        <f>AG25+AG26+AG27+AG30</f>
        <v>4375.5</v>
      </c>
      <c r="AH24" s="19"/>
      <c r="AI24" s="19"/>
      <c r="AJ24" s="18">
        <v>2021.1</v>
      </c>
      <c r="AK24" s="20">
        <f>AK25+AK26+AK27+AK30</f>
        <v>2146.1</v>
      </c>
      <c r="AL24" s="19"/>
      <c r="AM24" s="19"/>
      <c r="AN24" s="24">
        <f>AK24</f>
        <v>2146.1</v>
      </c>
      <c r="AO24" s="24">
        <f>AO25+AO26+AO27+AO30</f>
        <v>1522.6</v>
      </c>
      <c r="AP24" s="25"/>
      <c r="AQ24" s="25"/>
      <c r="AR24" s="25">
        <f>AO24</f>
        <v>1522.6</v>
      </c>
      <c r="AS24" s="25">
        <f>AS25+AS26+AS27+AS30</f>
        <v>1501.9</v>
      </c>
      <c r="AT24" s="25"/>
      <c r="AU24" s="25"/>
      <c r="AV24" s="25">
        <f>AS24</f>
        <v>1501.9</v>
      </c>
      <c r="AW24" s="13"/>
    </row>
    <row r="25" spans="2:49" ht="135.75" customHeight="1" x14ac:dyDescent="0.25">
      <c r="B25" s="36" t="s">
        <v>127</v>
      </c>
      <c r="C25" s="75" t="s">
        <v>128</v>
      </c>
      <c r="D25" s="70"/>
      <c r="E25" s="69" t="s">
        <v>89</v>
      </c>
      <c r="F25" s="70"/>
      <c r="G25" s="69" t="s">
        <v>129</v>
      </c>
      <c r="H25" s="70"/>
      <c r="I25" s="33" t="s">
        <v>90</v>
      </c>
      <c r="J25" s="33"/>
      <c r="K25" s="69" t="s">
        <v>0</v>
      </c>
      <c r="L25" s="70"/>
      <c r="M25" s="33"/>
      <c r="N25" s="33"/>
      <c r="O25" s="33"/>
      <c r="P25" s="33" t="s">
        <v>0</v>
      </c>
      <c r="Q25" s="33"/>
      <c r="R25" s="33"/>
      <c r="S25" s="33" t="s">
        <v>119</v>
      </c>
      <c r="T25" s="33" t="s">
        <v>110</v>
      </c>
      <c r="U25" s="33" t="s">
        <v>120</v>
      </c>
      <c r="V25" s="33" t="s">
        <v>121</v>
      </c>
      <c r="W25" s="69" t="s">
        <v>130</v>
      </c>
      <c r="X25" s="70"/>
      <c r="Y25" s="31">
        <v>461.5</v>
      </c>
      <c r="Z25" s="31">
        <v>461.5</v>
      </c>
      <c r="AA25" s="19"/>
      <c r="AB25" s="19"/>
      <c r="AC25" s="19"/>
      <c r="AD25" s="19"/>
      <c r="AE25" s="31">
        <v>461.5</v>
      </c>
      <c r="AF25" s="31">
        <v>461.5</v>
      </c>
      <c r="AG25" s="18">
        <v>421.7</v>
      </c>
      <c r="AH25" s="19"/>
      <c r="AI25" s="19"/>
      <c r="AJ25" s="18">
        <v>421.7</v>
      </c>
      <c r="AK25" s="24">
        <v>425</v>
      </c>
      <c r="AL25" s="19"/>
      <c r="AM25" s="19"/>
      <c r="AN25" s="24">
        <v>425</v>
      </c>
      <c r="AO25" s="24">
        <v>260</v>
      </c>
      <c r="AP25" s="25"/>
      <c r="AQ25" s="25"/>
      <c r="AR25" s="25">
        <v>260</v>
      </c>
      <c r="AS25" s="24">
        <v>260</v>
      </c>
      <c r="AT25" s="25"/>
      <c r="AU25" s="25"/>
      <c r="AV25" s="25">
        <v>260</v>
      </c>
      <c r="AW25" s="13"/>
    </row>
    <row r="26" spans="2:49" ht="131.25" customHeight="1" x14ac:dyDescent="0.25">
      <c r="B26" s="36" t="s">
        <v>131</v>
      </c>
      <c r="C26" s="75" t="s">
        <v>132</v>
      </c>
      <c r="D26" s="70"/>
      <c r="E26" s="69" t="s">
        <v>89</v>
      </c>
      <c r="F26" s="70"/>
      <c r="G26" s="69" t="s">
        <v>129</v>
      </c>
      <c r="H26" s="70"/>
      <c r="I26" s="33" t="s">
        <v>90</v>
      </c>
      <c r="J26" s="33"/>
      <c r="K26" s="69" t="s">
        <v>0</v>
      </c>
      <c r="L26" s="70"/>
      <c r="M26" s="33"/>
      <c r="N26" s="33"/>
      <c r="O26" s="33"/>
      <c r="P26" s="33" t="s">
        <v>0</v>
      </c>
      <c r="Q26" s="33"/>
      <c r="R26" s="33"/>
      <c r="S26" s="33" t="s">
        <v>119</v>
      </c>
      <c r="T26" s="33" t="s">
        <v>110</v>
      </c>
      <c r="U26" s="33" t="s">
        <v>120</v>
      </c>
      <c r="V26" s="33" t="s">
        <v>121</v>
      </c>
      <c r="W26" s="69" t="s">
        <v>130</v>
      </c>
      <c r="X26" s="70"/>
      <c r="Y26" s="31">
        <v>919.3</v>
      </c>
      <c r="Z26" s="18">
        <v>919.2</v>
      </c>
      <c r="AA26" s="19"/>
      <c r="AB26" s="19"/>
      <c r="AC26" s="19"/>
      <c r="AD26" s="19"/>
      <c r="AE26" s="31">
        <v>919.3</v>
      </c>
      <c r="AF26" s="18">
        <v>919.3</v>
      </c>
      <c r="AG26" s="18">
        <v>1047.7</v>
      </c>
      <c r="AH26" s="19"/>
      <c r="AI26" s="19"/>
      <c r="AJ26" s="18">
        <v>1047.7</v>
      </c>
      <c r="AK26" s="24">
        <v>1020</v>
      </c>
      <c r="AL26" s="19"/>
      <c r="AM26" s="19"/>
      <c r="AN26" s="24">
        <v>1020</v>
      </c>
      <c r="AO26" s="24">
        <v>860</v>
      </c>
      <c r="AP26" s="25"/>
      <c r="AQ26" s="25"/>
      <c r="AR26" s="25">
        <v>860</v>
      </c>
      <c r="AS26" s="24">
        <v>860</v>
      </c>
      <c r="AT26" s="25"/>
      <c r="AU26" s="25"/>
      <c r="AV26" s="25">
        <v>860</v>
      </c>
      <c r="AW26" s="13"/>
    </row>
    <row r="27" spans="2:49" ht="81" x14ac:dyDescent="0.25">
      <c r="B27" s="36" t="s">
        <v>133</v>
      </c>
      <c r="C27" s="75" t="s">
        <v>134</v>
      </c>
      <c r="D27" s="70"/>
      <c r="E27" s="69" t="s">
        <v>135</v>
      </c>
      <c r="F27" s="70"/>
      <c r="G27" s="69" t="s">
        <v>136</v>
      </c>
      <c r="H27" s="70"/>
      <c r="I27" s="33" t="s">
        <v>137</v>
      </c>
      <c r="J27" s="33"/>
      <c r="K27" s="69" t="s">
        <v>0</v>
      </c>
      <c r="L27" s="70"/>
      <c r="M27" s="33"/>
      <c r="N27" s="33"/>
      <c r="O27" s="33"/>
      <c r="P27" s="33" t="s">
        <v>0</v>
      </c>
      <c r="Q27" s="33"/>
      <c r="R27" s="33"/>
      <c r="S27" s="33"/>
      <c r="T27" s="33" t="s">
        <v>0</v>
      </c>
      <c r="U27" s="33"/>
      <c r="V27" s="33" t="s">
        <v>138</v>
      </c>
      <c r="W27" s="69" t="s">
        <v>139</v>
      </c>
      <c r="X27" s="70"/>
      <c r="Y27" s="31">
        <v>54.4</v>
      </c>
      <c r="Z27" s="18">
        <v>54.4</v>
      </c>
      <c r="AA27" s="19"/>
      <c r="AB27" s="19"/>
      <c r="AC27" s="19"/>
      <c r="AD27" s="19"/>
      <c r="AE27" s="31">
        <v>54.4</v>
      </c>
      <c r="AF27" s="18">
        <v>54.4</v>
      </c>
      <c r="AG27" s="18">
        <v>130</v>
      </c>
      <c r="AH27" s="19"/>
      <c r="AI27" s="19"/>
      <c r="AJ27" s="18">
        <v>130</v>
      </c>
      <c r="AK27" s="18">
        <v>100</v>
      </c>
      <c r="AL27" s="19"/>
      <c r="AM27" s="19"/>
      <c r="AN27" s="18">
        <v>100</v>
      </c>
      <c r="AO27" s="18">
        <v>100</v>
      </c>
      <c r="AP27" s="19"/>
      <c r="AQ27" s="19"/>
      <c r="AR27" s="18">
        <v>100</v>
      </c>
      <c r="AS27" s="18">
        <v>100</v>
      </c>
      <c r="AT27" s="19"/>
      <c r="AU27" s="19"/>
      <c r="AV27" s="18">
        <v>100</v>
      </c>
    </row>
    <row r="28" spans="2:49" ht="67.5" x14ac:dyDescent="0.25">
      <c r="B28" s="36"/>
      <c r="C28" s="75"/>
      <c r="D28" s="70"/>
      <c r="E28" s="69" t="s">
        <v>89</v>
      </c>
      <c r="F28" s="70"/>
      <c r="G28" s="69" t="s">
        <v>129</v>
      </c>
      <c r="H28" s="70"/>
      <c r="I28" s="33" t="s">
        <v>90</v>
      </c>
      <c r="J28" s="33"/>
      <c r="K28" s="69" t="s">
        <v>0</v>
      </c>
      <c r="L28" s="70"/>
      <c r="M28" s="33"/>
      <c r="N28" s="33"/>
      <c r="O28" s="33"/>
      <c r="P28" s="33" t="s">
        <v>0</v>
      </c>
      <c r="Q28" s="33"/>
      <c r="R28" s="33"/>
      <c r="S28" s="33"/>
      <c r="T28" s="33" t="s">
        <v>0</v>
      </c>
      <c r="U28" s="33"/>
      <c r="V28" s="44" t="s">
        <v>193</v>
      </c>
      <c r="W28" s="80" t="s">
        <v>192</v>
      </c>
      <c r="X28" s="81"/>
      <c r="Y28" s="21">
        <v>90.1</v>
      </c>
      <c r="Z28" s="19">
        <v>90.1</v>
      </c>
      <c r="AA28" s="19"/>
      <c r="AB28" s="19"/>
      <c r="AC28" s="19"/>
      <c r="AD28" s="19"/>
      <c r="AE28" s="21">
        <v>90.1</v>
      </c>
      <c r="AF28" s="19">
        <v>90.1</v>
      </c>
      <c r="AG28" s="19">
        <v>0</v>
      </c>
      <c r="AH28" s="19"/>
      <c r="AI28" s="19"/>
      <c r="AJ28" s="19">
        <v>0</v>
      </c>
      <c r="AK28" s="19"/>
      <c r="AL28" s="19"/>
      <c r="AM28" s="19"/>
      <c r="AN28" s="19"/>
      <c r="AO28" s="19"/>
      <c r="AP28" s="21"/>
      <c r="AQ28" s="21"/>
      <c r="AR28" s="21"/>
      <c r="AS28" s="21"/>
      <c r="AT28" s="21"/>
      <c r="AU28" s="21"/>
      <c r="AV28" s="21"/>
    </row>
    <row r="29" spans="2:49" ht="27" x14ac:dyDescent="0.25">
      <c r="B29" s="36"/>
      <c r="C29" s="75"/>
      <c r="D29" s="70"/>
      <c r="E29" s="69" t="s">
        <v>140</v>
      </c>
      <c r="F29" s="70"/>
      <c r="G29" s="69" t="s">
        <v>141</v>
      </c>
      <c r="H29" s="70"/>
      <c r="I29" s="33" t="s">
        <v>142</v>
      </c>
      <c r="J29" s="33"/>
      <c r="K29" s="69" t="s">
        <v>0</v>
      </c>
      <c r="L29" s="70"/>
      <c r="M29" s="33"/>
      <c r="N29" s="33"/>
      <c r="O29" s="33"/>
      <c r="P29" s="33" t="s">
        <v>0</v>
      </c>
      <c r="Q29" s="33"/>
      <c r="R29" s="33"/>
      <c r="S29" s="33"/>
      <c r="T29" s="33" t="s">
        <v>0</v>
      </c>
      <c r="U29" s="33"/>
      <c r="V29" s="33"/>
      <c r="W29" s="69" t="s">
        <v>0</v>
      </c>
      <c r="X29" s="70"/>
      <c r="Y29" s="21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21"/>
      <c r="AQ29" s="21"/>
      <c r="AR29" s="21"/>
      <c r="AS29" s="21"/>
      <c r="AT29" s="21"/>
      <c r="AU29" s="21"/>
      <c r="AV29" s="21"/>
    </row>
    <row r="30" spans="2:49" ht="133.5" customHeight="1" x14ac:dyDescent="0.25">
      <c r="B30" s="36" t="s">
        <v>143</v>
      </c>
      <c r="C30" s="75" t="s">
        <v>144</v>
      </c>
      <c r="D30" s="70"/>
      <c r="E30" s="69" t="s">
        <v>89</v>
      </c>
      <c r="F30" s="70"/>
      <c r="G30" s="69" t="s">
        <v>145</v>
      </c>
      <c r="H30" s="70"/>
      <c r="I30" s="33" t="s">
        <v>90</v>
      </c>
      <c r="J30" s="33"/>
      <c r="K30" s="69" t="s">
        <v>0</v>
      </c>
      <c r="L30" s="70"/>
      <c r="M30" s="33"/>
      <c r="N30" s="33"/>
      <c r="O30" s="33"/>
      <c r="P30" s="33" t="s">
        <v>0</v>
      </c>
      <c r="Q30" s="33"/>
      <c r="R30" s="33"/>
      <c r="S30" s="33"/>
      <c r="T30" s="33" t="s">
        <v>0</v>
      </c>
      <c r="U30" s="33"/>
      <c r="V30" s="37" t="s">
        <v>146</v>
      </c>
      <c r="W30" s="69" t="s">
        <v>147</v>
      </c>
      <c r="X30" s="70"/>
      <c r="Y30" s="31">
        <v>1197.5999999999999</v>
      </c>
      <c r="Z30" s="18">
        <v>1161.5999999999999</v>
      </c>
      <c r="AA30" s="19"/>
      <c r="AB30" s="19"/>
      <c r="AC30" s="19"/>
      <c r="AD30" s="19"/>
      <c r="AE30" s="31">
        <v>1197.5999999999999</v>
      </c>
      <c r="AF30" s="18">
        <v>1161.5999999999999</v>
      </c>
      <c r="AG30" s="18">
        <v>2776.1</v>
      </c>
      <c r="AH30" s="19"/>
      <c r="AI30" s="19"/>
      <c r="AJ30" s="18">
        <v>2776.1</v>
      </c>
      <c r="AK30" s="24">
        <v>601.1</v>
      </c>
      <c r="AL30" s="24"/>
      <c r="AM30" s="24"/>
      <c r="AN30" s="24">
        <v>601.1</v>
      </c>
      <c r="AO30" s="19">
        <v>302.60000000000002</v>
      </c>
      <c r="AP30" s="21"/>
      <c r="AQ30" s="21"/>
      <c r="AR30" s="21">
        <f>AO30</f>
        <v>302.60000000000002</v>
      </c>
      <c r="AS30" s="21">
        <v>281.89999999999998</v>
      </c>
      <c r="AT30" s="21"/>
      <c r="AU30" s="21"/>
      <c r="AV30" s="21">
        <f>AS30</f>
        <v>281.89999999999998</v>
      </c>
    </row>
    <row r="31" spans="2:49" ht="142.5" customHeight="1" x14ac:dyDescent="0.25">
      <c r="B31" s="10" t="s">
        <v>148</v>
      </c>
      <c r="C31" s="75" t="s">
        <v>149</v>
      </c>
      <c r="D31" s="70"/>
      <c r="E31" s="69" t="s">
        <v>74</v>
      </c>
      <c r="F31" s="70"/>
      <c r="G31" s="69" t="s">
        <v>74</v>
      </c>
      <c r="H31" s="70"/>
      <c r="I31" s="33" t="s">
        <v>74</v>
      </c>
      <c r="J31" s="33" t="s">
        <v>74</v>
      </c>
      <c r="K31" s="69" t="s">
        <v>74</v>
      </c>
      <c r="L31" s="70"/>
      <c r="M31" s="33" t="s">
        <v>74</v>
      </c>
      <c r="N31" s="33" t="s">
        <v>74</v>
      </c>
      <c r="O31" s="33" t="s">
        <v>74</v>
      </c>
      <c r="P31" s="33" t="s">
        <v>74</v>
      </c>
      <c r="Q31" s="33" t="s">
        <v>74</v>
      </c>
      <c r="R31" s="33" t="s">
        <v>74</v>
      </c>
      <c r="S31" s="33" t="s">
        <v>74</v>
      </c>
      <c r="T31" s="33" t="s">
        <v>74</v>
      </c>
      <c r="U31" s="33" t="s">
        <v>74</v>
      </c>
      <c r="V31" s="33" t="s">
        <v>74</v>
      </c>
      <c r="W31" s="69" t="s">
        <v>74</v>
      </c>
      <c r="X31" s="70"/>
      <c r="Y31" s="31">
        <v>86.8</v>
      </c>
      <c r="Z31" s="18">
        <v>86.8</v>
      </c>
      <c r="AA31" s="31">
        <v>86.8</v>
      </c>
      <c r="AB31" s="18">
        <v>86.8</v>
      </c>
      <c r="AC31" s="19"/>
      <c r="AD31" s="19"/>
      <c r="AE31" s="19"/>
      <c r="AF31" s="19"/>
      <c r="AG31" s="18">
        <v>89.3</v>
      </c>
      <c r="AH31" s="18">
        <v>89.3</v>
      </c>
      <c r="AI31" s="19"/>
      <c r="AJ31" s="19"/>
      <c r="AK31" s="26">
        <v>92.5</v>
      </c>
      <c r="AL31" s="26">
        <v>92.5</v>
      </c>
      <c r="AM31" s="19"/>
      <c r="AN31" s="19"/>
      <c r="AO31" s="30">
        <v>95.5</v>
      </c>
      <c r="AP31" s="30">
        <v>95.5</v>
      </c>
      <c r="AQ31" s="21"/>
      <c r="AR31" s="21"/>
      <c r="AS31" s="30">
        <v>98.9</v>
      </c>
      <c r="AT31" s="30">
        <v>98.9</v>
      </c>
      <c r="AU31" s="21"/>
      <c r="AV31" s="21"/>
    </row>
    <row r="32" spans="2:49" ht="40.5" x14ac:dyDescent="0.25">
      <c r="B32" s="36" t="s">
        <v>150</v>
      </c>
      <c r="C32" s="75" t="s">
        <v>151</v>
      </c>
      <c r="D32" s="70"/>
      <c r="E32" s="69" t="s">
        <v>74</v>
      </c>
      <c r="F32" s="70"/>
      <c r="G32" s="69" t="s">
        <v>74</v>
      </c>
      <c r="H32" s="70"/>
      <c r="I32" s="33" t="s">
        <v>74</v>
      </c>
      <c r="J32" s="33" t="s">
        <v>74</v>
      </c>
      <c r="K32" s="69" t="s">
        <v>74</v>
      </c>
      <c r="L32" s="70"/>
      <c r="M32" s="33" t="s">
        <v>74</v>
      </c>
      <c r="N32" s="33" t="s">
        <v>74</v>
      </c>
      <c r="O32" s="33" t="s">
        <v>74</v>
      </c>
      <c r="P32" s="33" t="s">
        <v>74</v>
      </c>
      <c r="Q32" s="33" t="s">
        <v>74</v>
      </c>
      <c r="R32" s="33" t="s">
        <v>74</v>
      </c>
      <c r="S32" s="33" t="s">
        <v>74</v>
      </c>
      <c r="T32" s="33" t="s">
        <v>74</v>
      </c>
      <c r="U32" s="33" t="s">
        <v>74</v>
      </c>
      <c r="V32" s="33" t="s">
        <v>74</v>
      </c>
      <c r="W32" s="69" t="s">
        <v>74</v>
      </c>
      <c r="X32" s="70"/>
      <c r="Y32" s="31">
        <v>86.8</v>
      </c>
      <c r="Z32" s="18">
        <v>86.8</v>
      </c>
      <c r="AA32" s="31">
        <v>86.8</v>
      </c>
      <c r="AB32" s="18">
        <v>86.8</v>
      </c>
      <c r="AC32" s="19"/>
      <c r="AD32" s="19"/>
      <c r="AE32" s="19"/>
      <c r="AF32" s="19"/>
      <c r="AG32" s="18">
        <v>89.3</v>
      </c>
      <c r="AH32" s="18">
        <v>89.3</v>
      </c>
      <c r="AI32" s="19"/>
      <c r="AJ32" s="19"/>
      <c r="AK32" s="26">
        <v>92.5</v>
      </c>
      <c r="AL32" s="26">
        <v>92.5</v>
      </c>
      <c r="AM32" s="19"/>
      <c r="AN32" s="19"/>
      <c r="AO32" s="30">
        <v>95.5</v>
      </c>
      <c r="AP32" s="30">
        <v>95.5</v>
      </c>
      <c r="AQ32" s="21"/>
      <c r="AR32" s="21"/>
      <c r="AS32" s="30">
        <v>98.9</v>
      </c>
      <c r="AT32" s="30">
        <v>98.9</v>
      </c>
      <c r="AU32" s="21"/>
      <c r="AV32" s="21"/>
    </row>
    <row r="33" spans="1:48" ht="112.5" customHeight="1" x14ac:dyDescent="0.25">
      <c r="B33" s="36" t="s">
        <v>152</v>
      </c>
      <c r="C33" s="75" t="s">
        <v>153</v>
      </c>
      <c r="D33" s="70"/>
      <c r="E33" s="69" t="s">
        <v>154</v>
      </c>
      <c r="F33" s="70"/>
      <c r="G33" s="69" t="s">
        <v>155</v>
      </c>
      <c r="H33" s="70"/>
      <c r="I33" s="33" t="s">
        <v>156</v>
      </c>
      <c r="J33" s="33"/>
      <c r="K33" s="69" t="s">
        <v>0</v>
      </c>
      <c r="L33" s="70"/>
      <c r="M33" s="33"/>
      <c r="N33" s="33"/>
      <c r="O33" s="33"/>
      <c r="P33" s="33" t="s">
        <v>0</v>
      </c>
      <c r="Q33" s="33"/>
      <c r="R33" s="33"/>
      <c r="S33" s="37" t="s">
        <v>157</v>
      </c>
      <c r="T33" s="33" t="s">
        <v>85</v>
      </c>
      <c r="U33" s="33" t="s">
        <v>158</v>
      </c>
      <c r="V33" s="33" t="s">
        <v>159</v>
      </c>
      <c r="W33" s="69" t="s">
        <v>160</v>
      </c>
      <c r="X33" s="70"/>
      <c r="Y33" s="31">
        <v>86.8</v>
      </c>
      <c r="Z33" s="18">
        <v>86.8</v>
      </c>
      <c r="AA33" s="31">
        <v>86.8</v>
      </c>
      <c r="AB33" s="18">
        <v>86.8</v>
      </c>
      <c r="AC33" s="19"/>
      <c r="AD33" s="19"/>
      <c r="AE33" s="19"/>
      <c r="AF33" s="19"/>
      <c r="AG33" s="12">
        <v>89.3</v>
      </c>
      <c r="AH33" s="12">
        <v>89.3</v>
      </c>
      <c r="AI33" s="19"/>
      <c r="AJ33" s="19"/>
      <c r="AK33" s="26">
        <v>92.5</v>
      </c>
      <c r="AL33" s="26">
        <v>92.5</v>
      </c>
      <c r="AM33" s="19"/>
      <c r="AN33" s="19"/>
      <c r="AO33" s="30">
        <v>95.5</v>
      </c>
      <c r="AP33" s="30">
        <v>95.5</v>
      </c>
      <c r="AQ33" s="21"/>
      <c r="AR33" s="21"/>
      <c r="AS33" s="30">
        <v>98.9</v>
      </c>
      <c r="AT33" s="30">
        <v>98.9</v>
      </c>
      <c r="AU33" s="21"/>
      <c r="AV33" s="21"/>
    </row>
    <row r="34" spans="1:48" ht="120.75" customHeight="1" x14ac:dyDescent="0.25">
      <c r="B34" s="10" t="s">
        <v>161</v>
      </c>
      <c r="C34" s="75" t="s">
        <v>162</v>
      </c>
      <c r="D34" s="70"/>
      <c r="E34" s="69" t="s">
        <v>74</v>
      </c>
      <c r="F34" s="70"/>
      <c r="G34" s="69" t="s">
        <v>74</v>
      </c>
      <c r="H34" s="70"/>
      <c r="I34" s="33" t="s">
        <v>74</v>
      </c>
      <c r="J34" s="33" t="s">
        <v>74</v>
      </c>
      <c r="K34" s="69" t="s">
        <v>74</v>
      </c>
      <c r="L34" s="70"/>
      <c r="M34" s="33" t="s">
        <v>74</v>
      </c>
      <c r="N34" s="33" t="s">
        <v>74</v>
      </c>
      <c r="O34" s="33" t="s">
        <v>74</v>
      </c>
      <c r="P34" s="33" t="s">
        <v>74</v>
      </c>
      <c r="Q34" s="33" t="s">
        <v>74</v>
      </c>
      <c r="R34" s="33" t="s">
        <v>74</v>
      </c>
      <c r="S34" s="33" t="s">
        <v>74</v>
      </c>
      <c r="T34" s="33" t="s">
        <v>74</v>
      </c>
      <c r="U34" s="33" t="s">
        <v>74</v>
      </c>
      <c r="V34" s="33" t="s">
        <v>74</v>
      </c>
      <c r="W34" s="69" t="s">
        <v>74</v>
      </c>
      <c r="X34" s="70"/>
      <c r="Y34" s="31">
        <v>30.9</v>
      </c>
      <c r="Z34" s="18">
        <v>15.8</v>
      </c>
      <c r="AA34" s="19"/>
      <c r="AB34" s="19"/>
      <c r="AC34" s="19"/>
      <c r="AD34" s="19"/>
      <c r="AE34" s="18">
        <v>30.9</v>
      </c>
      <c r="AF34" s="18">
        <v>15.8</v>
      </c>
      <c r="AG34" s="18">
        <v>30.9</v>
      </c>
      <c r="AH34" s="19"/>
      <c r="AI34" s="19"/>
      <c r="AJ34" s="18">
        <v>30.9</v>
      </c>
      <c r="AK34" s="18">
        <v>36.1</v>
      </c>
      <c r="AL34" s="19"/>
      <c r="AM34" s="19"/>
      <c r="AN34" s="18">
        <v>36.1</v>
      </c>
      <c r="AO34" s="18">
        <v>36.1</v>
      </c>
      <c r="AP34" s="19"/>
      <c r="AQ34" s="19"/>
      <c r="AR34" s="18">
        <v>36.1</v>
      </c>
      <c r="AS34" s="18">
        <v>36.1</v>
      </c>
      <c r="AT34" s="19"/>
      <c r="AU34" s="19"/>
      <c r="AV34" s="18">
        <v>36.1</v>
      </c>
    </row>
    <row r="35" spans="1:48" ht="40.5" x14ac:dyDescent="0.25">
      <c r="B35" s="36" t="s">
        <v>163</v>
      </c>
      <c r="C35" s="75" t="s">
        <v>164</v>
      </c>
      <c r="D35" s="70"/>
      <c r="E35" s="69" t="s">
        <v>74</v>
      </c>
      <c r="F35" s="70"/>
      <c r="G35" s="69" t="s">
        <v>74</v>
      </c>
      <c r="H35" s="70"/>
      <c r="I35" s="33" t="s">
        <v>74</v>
      </c>
      <c r="J35" s="33" t="s">
        <v>74</v>
      </c>
      <c r="K35" s="69" t="s">
        <v>74</v>
      </c>
      <c r="L35" s="70"/>
      <c r="M35" s="33" t="s">
        <v>74</v>
      </c>
      <c r="N35" s="33" t="s">
        <v>74</v>
      </c>
      <c r="O35" s="33" t="s">
        <v>74</v>
      </c>
      <c r="P35" s="33" t="s">
        <v>74</v>
      </c>
      <c r="Q35" s="33" t="s">
        <v>74</v>
      </c>
      <c r="R35" s="33" t="s">
        <v>74</v>
      </c>
      <c r="S35" s="33" t="s">
        <v>74</v>
      </c>
      <c r="T35" s="33" t="s">
        <v>74</v>
      </c>
      <c r="U35" s="33" t="s">
        <v>74</v>
      </c>
      <c r="V35" s="33" t="s">
        <v>74</v>
      </c>
      <c r="W35" s="69" t="s">
        <v>74</v>
      </c>
      <c r="X35" s="70"/>
      <c r="Y35" s="31">
        <v>30.9</v>
      </c>
      <c r="Z35" s="18">
        <v>15.8</v>
      </c>
      <c r="AA35" s="19"/>
      <c r="AB35" s="19"/>
      <c r="AC35" s="19"/>
      <c r="AD35" s="19"/>
      <c r="AE35" s="18">
        <v>30.9</v>
      </c>
      <c r="AF35" s="18">
        <v>15.8</v>
      </c>
      <c r="AG35" s="18">
        <v>30.9</v>
      </c>
      <c r="AH35" s="19"/>
      <c r="AI35" s="19"/>
      <c r="AJ35" s="18">
        <v>30.9</v>
      </c>
      <c r="AK35" s="18">
        <v>36.1</v>
      </c>
      <c r="AL35" s="19"/>
      <c r="AM35" s="19"/>
      <c r="AN35" s="18">
        <v>36.1</v>
      </c>
      <c r="AO35" s="18">
        <v>36.1</v>
      </c>
      <c r="AP35" s="19"/>
      <c r="AQ35" s="19"/>
      <c r="AR35" s="18">
        <v>36.1</v>
      </c>
      <c r="AS35" s="18">
        <v>36.1</v>
      </c>
      <c r="AT35" s="19"/>
      <c r="AU35" s="19"/>
      <c r="AV35" s="18">
        <v>36.1</v>
      </c>
    </row>
    <row r="36" spans="1:48" ht="105.75" customHeight="1" x14ac:dyDescent="0.25">
      <c r="B36" s="10" t="s">
        <v>165</v>
      </c>
      <c r="C36" s="75" t="s">
        <v>166</v>
      </c>
      <c r="D36" s="70"/>
      <c r="E36" s="69"/>
      <c r="F36" s="70"/>
      <c r="G36" s="69" t="s">
        <v>0</v>
      </c>
      <c r="H36" s="70"/>
      <c r="I36" s="33"/>
      <c r="J36" s="33"/>
      <c r="K36" s="69" t="s">
        <v>0</v>
      </c>
      <c r="L36" s="70"/>
      <c r="M36" s="33"/>
      <c r="N36" s="33"/>
      <c r="O36" s="33"/>
      <c r="P36" s="33" t="s">
        <v>0</v>
      </c>
      <c r="Q36" s="33"/>
      <c r="R36" s="33"/>
      <c r="S36" s="33"/>
      <c r="T36" s="33" t="s">
        <v>0</v>
      </c>
      <c r="U36" s="33"/>
      <c r="V36" s="33" t="s">
        <v>159</v>
      </c>
      <c r="W36" s="69" t="s">
        <v>0</v>
      </c>
      <c r="X36" s="70"/>
      <c r="Y36" s="31">
        <v>30.9</v>
      </c>
      <c r="Z36" s="18">
        <v>15.8</v>
      </c>
      <c r="AA36" s="19"/>
      <c r="AB36" s="19"/>
      <c r="AC36" s="19"/>
      <c r="AD36" s="19"/>
      <c r="AE36" s="18">
        <v>30.9</v>
      </c>
      <c r="AF36" s="18">
        <v>15.8</v>
      </c>
      <c r="AG36" s="18">
        <v>30.9</v>
      </c>
      <c r="AH36" s="19"/>
      <c r="AI36" s="19"/>
      <c r="AJ36" s="18">
        <v>30.9</v>
      </c>
      <c r="AK36" s="18">
        <v>36.1</v>
      </c>
      <c r="AL36" s="19"/>
      <c r="AM36" s="19"/>
      <c r="AN36" s="18">
        <v>36.1</v>
      </c>
      <c r="AO36" s="18">
        <v>36.1</v>
      </c>
      <c r="AP36" s="19"/>
      <c r="AQ36" s="19"/>
      <c r="AR36" s="18">
        <v>36.1</v>
      </c>
      <c r="AS36" s="18">
        <v>36.1</v>
      </c>
      <c r="AT36" s="19"/>
      <c r="AU36" s="19"/>
      <c r="AV36" s="18">
        <v>36.1</v>
      </c>
    </row>
    <row r="37" spans="1:48" ht="107.25" customHeight="1" x14ac:dyDescent="0.25">
      <c r="B37" s="36" t="s">
        <v>167</v>
      </c>
      <c r="C37" s="75" t="s">
        <v>168</v>
      </c>
      <c r="D37" s="70"/>
      <c r="E37" s="76" t="s">
        <v>89</v>
      </c>
      <c r="F37" s="77"/>
      <c r="G37" s="69" t="s">
        <v>169</v>
      </c>
      <c r="H37" s="70"/>
      <c r="I37" s="33" t="s">
        <v>90</v>
      </c>
      <c r="J37" s="33"/>
      <c r="K37" s="69" t="s">
        <v>0</v>
      </c>
      <c r="L37" s="70"/>
      <c r="M37" s="33"/>
      <c r="N37" s="33"/>
      <c r="O37" s="33"/>
      <c r="P37" s="33" t="s">
        <v>0</v>
      </c>
      <c r="Q37" s="33"/>
      <c r="R37" s="33"/>
      <c r="S37" s="33"/>
      <c r="T37" s="33" t="s">
        <v>0</v>
      </c>
      <c r="U37" s="33"/>
      <c r="V37" s="33" t="s">
        <v>159</v>
      </c>
      <c r="W37" s="69" t="s">
        <v>170</v>
      </c>
      <c r="X37" s="70"/>
      <c r="Y37" s="31">
        <v>30.9</v>
      </c>
      <c r="Z37" s="18">
        <v>15.8</v>
      </c>
      <c r="AA37" s="19"/>
      <c r="AB37" s="19"/>
      <c r="AC37" s="19"/>
      <c r="AD37" s="19"/>
      <c r="AE37" s="31">
        <v>30.9</v>
      </c>
      <c r="AF37" s="18">
        <v>15.8</v>
      </c>
      <c r="AG37" s="18">
        <v>30.9</v>
      </c>
      <c r="AH37" s="19"/>
      <c r="AI37" s="19"/>
      <c r="AJ37" s="18">
        <v>30.9</v>
      </c>
      <c r="AK37" s="18">
        <v>36.1</v>
      </c>
      <c r="AL37" s="19"/>
      <c r="AM37" s="19"/>
      <c r="AN37" s="18">
        <v>36.1</v>
      </c>
      <c r="AO37" s="18">
        <v>36.1</v>
      </c>
      <c r="AP37" s="19"/>
      <c r="AQ37" s="19"/>
      <c r="AR37" s="18">
        <v>36.1</v>
      </c>
      <c r="AS37" s="18">
        <v>36.1</v>
      </c>
      <c r="AT37" s="19"/>
      <c r="AU37" s="19"/>
      <c r="AV37" s="18">
        <v>36.1</v>
      </c>
    </row>
    <row r="38" spans="1:48" ht="40.5" x14ac:dyDescent="0.25">
      <c r="B38" s="36" t="s">
        <v>171</v>
      </c>
      <c r="C38" s="75" t="s">
        <v>172</v>
      </c>
      <c r="D38" s="70"/>
      <c r="E38" s="69" t="s">
        <v>74</v>
      </c>
      <c r="F38" s="70"/>
      <c r="G38" s="69" t="s">
        <v>74</v>
      </c>
      <c r="H38" s="70"/>
      <c r="I38" s="33" t="s">
        <v>74</v>
      </c>
      <c r="J38" s="33" t="s">
        <v>74</v>
      </c>
      <c r="K38" s="69" t="s">
        <v>74</v>
      </c>
      <c r="L38" s="70"/>
      <c r="M38" s="33" t="s">
        <v>74</v>
      </c>
      <c r="N38" s="33" t="s">
        <v>74</v>
      </c>
      <c r="O38" s="33" t="s">
        <v>74</v>
      </c>
      <c r="P38" s="33" t="s">
        <v>74</v>
      </c>
      <c r="Q38" s="33" t="s">
        <v>74</v>
      </c>
      <c r="R38" s="33" t="s">
        <v>74</v>
      </c>
      <c r="S38" s="33" t="s">
        <v>74</v>
      </c>
      <c r="T38" s="33" t="s">
        <v>74</v>
      </c>
      <c r="U38" s="33" t="s">
        <v>74</v>
      </c>
      <c r="V38" s="33" t="s">
        <v>74</v>
      </c>
      <c r="W38" s="69" t="s">
        <v>74</v>
      </c>
      <c r="X38" s="70"/>
      <c r="Y38" s="31">
        <f>Y39-Y37</f>
        <v>4343.8</v>
      </c>
      <c r="Z38" s="18">
        <f>Z39-Z37</f>
        <v>4267.8</v>
      </c>
      <c r="AA38" s="18">
        <v>86.8</v>
      </c>
      <c r="AB38" s="18">
        <v>86.8</v>
      </c>
      <c r="AC38" s="18">
        <v>347.7</v>
      </c>
      <c r="AD38" s="18">
        <v>347.7</v>
      </c>
      <c r="AE38" s="18">
        <f>Y38-AA38-AC38</f>
        <v>3909.3</v>
      </c>
      <c r="AF38" s="18">
        <f>Z38-AB38-AD38</f>
        <v>3833.3</v>
      </c>
      <c r="AG38" s="18">
        <f>AG39-AG37</f>
        <v>7288.8</v>
      </c>
      <c r="AH38" s="18">
        <v>89.3</v>
      </c>
      <c r="AI38" s="18">
        <v>347.7</v>
      </c>
      <c r="AJ38" s="18">
        <f>AG38-AH38-AI38</f>
        <v>6851.8</v>
      </c>
      <c r="AK38" s="20">
        <f>AK39-AK37</f>
        <v>6119.7999999999993</v>
      </c>
      <c r="AL38" s="26">
        <v>92.5</v>
      </c>
      <c r="AM38" s="19">
        <v>385.4</v>
      </c>
      <c r="AN38" s="20">
        <f>AN39-AN37</f>
        <v>5641.9</v>
      </c>
      <c r="AO38" s="20">
        <f>AO39-AO37</f>
        <v>2659.1</v>
      </c>
      <c r="AP38" s="30">
        <v>95.5</v>
      </c>
      <c r="AQ38" s="21">
        <v>0</v>
      </c>
      <c r="AR38" s="27">
        <f>AR39-AR37</f>
        <v>2563.6</v>
      </c>
      <c r="AS38" s="27">
        <f>AS39-AS37</f>
        <v>2641.8</v>
      </c>
      <c r="AT38" s="30">
        <v>98.9</v>
      </c>
      <c r="AU38" s="21">
        <v>0</v>
      </c>
      <c r="AV38" s="27">
        <f>AV39-AV37</f>
        <v>2542.9</v>
      </c>
    </row>
    <row r="39" spans="1:48" s="11" customFormat="1" ht="42" customHeight="1" x14ac:dyDescent="0.25">
      <c r="B39" s="34" t="s">
        <v>173</v>
      </c>
      <c r="C39" s="71" t="s">
        <v>174</v>
      </c>
      <c r="D39" s="72"/>
      <c r="E39" s="73" t="s">
        <v>74</v>
      </c>
      <c r="F39" s="72"/>
      <c r="G39" s="73" t="s">
        <v>74</v>
      </c>
      <c r="H39" s="72"/>
      <c r="I39" s="35" t="s">
        <v>74</v>
      </c>
      <c r="J39" s="35" t="s">
        <v>74</v>
      </c>
      <c r="K39" s="73" t="s">
        <v>74</v>
      </c>
      <c r="L39" s="72"/>
      <c r="M39" s="35" t="s">
        <v>74</v>
      </c>
      <c r="N39" s="35" t="s">
        <v>74</v>
      </c>
      <c r="O39" s="35" t="s">
        <v>74</v>
      </c>
      <c r="P39" s="35" t="s">
        <v>74</v>
      </c>
      <c r="Q39" s="35" t="s">
        <v>74</v>
      </c>
      <c r="R39" s="35" t="s">
        <v>74</v>
      </c>
      <c r="S39" s="35" t="s">
        <v>74</v>
      </c>
      <c r="T39" s="35" t="s">
        <v>74</v>
      </c>
      <c r="U39" s="35" t="s">
        <v>74</v>
      </c>
      <c r="V39" s="35" t="s">
        <v>74</v>
      </c>
      <c r="W39" s="73" t="s">
        <v>74</v>
      </c>
      <c r="X39" s="72"/>
      <c r="Y39" s="31">
        <v>4374.7</v>
      </c>
      <c r="Z39" s="18">
        <v>4283.6000000000004</v>
      </c>
      <c r="AA39" s="18">
        <v>86.8</v>
      </c>
      <c r="AB39" s="18">
        <v>86.8</v>
      </c>
      <c r="AC39" s="18">
        <v>347.7</v>
      </c>
      <c r="AD39" s="18">
        <v>347.7</v>
      </c>
      <c r="AE39" s="18">
        <f>Y39-AA39-AC39</f>
        <v>3940.2</v>
      </c>
      <c r="AF39" s="18">
        <f>Z39-AB39-AD39</f>
        <v>3849.1000000000004</v>
      </c>
      <c r="AG39" s="12">
        <v>7319.7</v>
      </c>
      <c r="AH39" s="12">
        <v>89.3</v>
      </c>
      <c r="AI39" s="12">
        <v>347.7</v>
      </c>
      <c r="AJ39" s="14">
        <f>AG39-AH39-AI39</f>
        <v>6882.7</v>
      </c>
      <c r="AK39" s="26">
        <v>6155.9</v>
      </c>
      <c r="AL39" s="26">
        <v>92.5</v>
      </c>
      <c r="AM39" s="28">
        <v>385.4</v>
      </c>
      <c r="AN39" s="29">
        <f>AK39-AL39-AM39</f>
        <v>5678</v>
      </c>
      <c r="AO39" s="26">
        <v>2695.2</v>
      </c>
      <c r="AP39" s="30">
        <v>95.5</v>
      </c>
      <c r="AQ39" s="30">
        <v>0</v>
      </c>
      <c r="AR39" s="30">
        <f>AO39-AP39</f>
        <v>2599.6999999999998</v>
      </c>
      <c r="AS39" s="30">
        <v>2677.9</v>
      </c>
      <c r="AT39" s="30">
        <v>98.9</v>
      </c>
      <c r="AU39" s="30">
        <v>0</v>
      </c>
      <c r="AV39" s="30">
        <f>AS39-AT39</f>
        <v>2579</v>
      </c>
    </row>
    <row r="40" spans="1:48" ht="6" hidden="1" customHeight="1" x14ac:dyDescent="0.25">
      <c r="A40" s="55" t="s">
        <v>181</v>
      </c>
      <c r="B40" s="56"/>
      <c r="C40" s="56"/>
      <c r="D40" s="78"/>
      <c r="E40" s="79"/>
      <c r="F40" s="79"/>
      <c r="G40" s="79"/>
      <c r="H40" s="65" t="s">
        <v>182</v>
      </c>
      <c r="I40" s="66"/>
      <c r="J40" s="66"/>
      <c r="K40" s="66"/>
      <c r="AJ40" s="62"/>
      <c r="AK40" s="62"/>
      <c r="AL40" s="62"/>
      <c r="AM40" s="62"/>
      <c r="AN40" s="62"/>
      <c r="AO40" s="62"/>
      <c r="AP40" s="62"/>
      <c r="AQ40" s="62"/>
    </row>
    <row r="41" spans="1:48" ht="40.5" customHeight="1" x14ac:dyDescent="0.25">
      <c r="A41" s="58"/>
      <c r="B41" s="56"/>
      <c r="C41" s="56"/>
      <c r="D41" s="59"/>
      <c r="E41" s="68"/>
      <c r="F41" s="68"/>
      <c r="G41" s="68"/>
      <c r="H41" s="58"/>
      <c r="I41" s="56"/>
      <c r="J41" s="56"/>
      <c r="K41" s="56"/>
      <c r="AF41" s="46"/>
      <c r="AG41" s="46" t="s">
        <v>196</v>
      </c>
      <c r="AH41" s="46"/>
      <c r="AI41" s="46"/>
      <c r="AJ41" s="46"/>
      <c r="AK41" s="46"/>
      <c r="AL41" s="47"/>
      <c r="AM41" s="47"/>
      <c r="AN41" s="65" t="s">
        <v>182</v>
      </c>
      <c r="AO41" s="66"/>
      <c r="AP41" s="66"/>
      <c r="AQ41" s="66"/>
    </row>
    <row r="42" spans="1:48" ht="17.45" customHeight="1" x14ac:dyDescent="0.25">
      <c r="A42" s="55"/>
      <c r="B42" s="56"/>
      <c r="C42" s="56"/>
      <c r="D42" s="74"/>
      <c r="E42" s="56"/>
      <c r="F42" s="56"/>
      <c r="G42" s="56"/>
      <c r="H42" s="55"/>
      <c r="I42" s="56"/>
      <c r="J42" s="56"/>
      <c r="K42" s="56"/>
      <c r="AG42" s="58"/>
      <c r="AH42" s="58"/>
      <c r="AI42" s="58"/>
      <c r="AJ42" s="67" t="s">
        <v>175</v>
      </c>
      <c r="AK42" s="68"/>
      <c r="AL42" s="68"/>
      <c r="AM42" s="68"/>
      <c r="AN42" s="58" t="s">
        <v>176</v>
      </c>
      <c r="AO42" s="56"/>
      <c r="AP42" s="56"/>
      <c r="AQ42" s="56"/>
    </row>
    <row r="43" spans="1:48" ht="14.1" customHeight="1" x14ac:dyDescent="0.25">
      <c r="A43" s="58"/>
      <c r="B43" s="56"/>
      <c r="C43" s="56"/>
      <c r="D43" s="59"/>
      <c r="E43" s="68"/>
      <c r="F43" s="68"/>
      <c r="G43" s="68"/>
      <c r="H43" s="58"/>
      <c r="I43" s="56"/>
      <c r="J43" s="56"/>
      <c r="K43" s="56"/>
      <c r="AG43" s="55" t="s">
        <v>183</v>
      </c>
      <c r="AH43" s="56"/>
      <c r="AI43" s="56"/>
      <c r="AJ43" s="57" t="s">
        <v>0</v>
      </c>
      <c r="AK43" s="57"/>
      <c r="AL43" s="57"/>
      <c r="AM43" s="57"/>
      <c r="AN43" s="55" t="s">
        <v>184</v>
      </c>
      <c r="AO43" s="56"/>
      <c r="AP43" s="56"/>
      <c r="AQ43" s="56"/>
    </row>
    <row r="44" spans="1:48" ht="409.6" hidden="1" customHeight="1" x14ac:dyDescent="0.25">
      <c r="AG44" s="58"/>
      <c r="AH44" s="56"/>
      <c r="AI44" s="56"/>
      <c r="AJ44" s="59" t="s">
        <v>175</v>
      </c>
      <c r="AK44" s="59"/>
      <c r="AL44" s="59"/>
      <c r="AM44" s="59"/>
      <c r="AN44" s="58" t="s">
        <v>176</v>
      </c>
      <c r="AO44" s="56"/>
      <c r="AP44" s="56"/>
      <c r="AQ44" s="56"/>
    </row>
    <row r="45" spans="1:48" ht="25.35" customHeight="1" x14ac:dyDescent="0.25">
      <c r="A45" s="60"/>
      <c r="B45" s="61"/>
      <c r="C45" s="61"/>
      <c r="D45" s="61"/>
      <c r="E45" s="61"/>
      <c r="F45" s="61"/>
      <c r="G45" s="61"/>
      <c r="H45" s="61"/>
      <c r="I45" s="61"/>
      <c r="AG45" s="63" t="s">
        <v>194</v>
      </c>
      <c r="AH45" s="64"/>
      <c r="AI45" s="64"/>
      <c r="AJ45" s="32"/>
      <c r="AK45" s="32"/>
      <c r="AL45" s="32"/>
      <c r="AM45" s="32"/>
      <c r="AN45" s="32"/>
      <c r="AO45" s="32"/>
      <c r="AP45" s="32"/>
      <c r="AQ45" s="32"/>
    </row>
    <row r="46" spans="1:48" ht="144" customHeight="1" x14ac:dyDescent="0.25">
      <c r="AG46" s="60"/>
      <c r="AH46" s="61"/>
      <c r="AI46" s="61"/>
      <c r="AJ46" s="61"/>
      <c r="AK46" s="61"/>
      <c r="AL46" s="61"/>
      <c r="AM46" s="61"/>
      <c r="AN46" s="61"/>
      <c r="AO46" s="61"/>
      <c r="AP46" s="32"/>
      <c r="AQ46" s="32"/>
    </row>
  </sheetData>
  <mergeCells count="203">
    <mergeCell ref="AK3:AV3"/>
    <mergeCell ref="C7:D7"/>
    <mergeCell ref="E7:U7"/>
    <mergeCell ref="W7:X7"/>
    <mergeCell ref="Y7:AV7"/>
    <mergeCell ref="B4:S4"/>
    <mergeCell ref="B3:S3"/>
    <mergeCell ref="AO8:AV8"/>
    <mergeCell ref="C8:D8"/>
    <mergeCell ref="E8:R8"/>
    <mergeCell ref="S8:U8"/>
    <mergeCell ref="W8:X8"/>
    <mergeCell ref="B6:AJ6"/>
    <mergeCell ref="Y8:AF8"/>
    <mergeCell ref="AG8:AJ8"/>
    <mergeCell ref="AK8:AN8"/>
    <mergeCell ref="Y9:Z9"/>
    <mergeCell ref="AA9:AB9"/>
    <mergeCell ref="AC9:AD9"/>
    <mergeCell ref="AE9:AF9"/>
    <mergeCell ref="AO9:AR9"/>
    <mergeCell ref="AS9:AV9"/>
    <mergeCell ref="W9:X9"/>
    <mergeCell ref="C9:D9"/>
    <mergeCell ref="E9:I9"/>
    <mergeCell ref="J9:N9"/>
    <mergeCell ref="O9:R9"/>
    <mergeCell ref="S9:U9"/>
    <mergeCell ref="C11:D11"/>
    <mergeCell ref="E11:F11"/>
    <mergeCell ref="G11:H11"/>
    <mergeCell ref="K11:L11"/>
    <mergeCell ref="W11:X11"/>
    <mergeCell ref="C12:D12"/>
    <mergeCell ref="E12:F12"/>
    <mergeCell ref="C10:D10"/>
    <mergeCell ref="E10:F10"/>
    <mergeCell ref="G10:H10"/>
    <mergeCell ref="K10:L10"/>
    <mergeCell ref="G12:H12"/>
    <mergeCell ref="K12:L12"/>
    <mergeCell ref="W12:X12"/>
    <mergeCell ref="C15:D15"/>
    <mergeCell ref="E15:F15"/>
    <mergeCell ref="G15:H15"/>
    <mergeCell ref="K15:L15"/>
    <mergeCell ref="W15:X15"/>
    <mergeCell ref="W14:X14"/>
    <mergeCell ref="C13:D13"/>
    <mergeCell ref="E13:F13"/>
    <mergeCell ref="G13:H13"/>
    <mergeCell ref="K13:L13"/>
    <mergeCell ref="W13:X13"/>
    <mergeCell ref="C14:D14"/>
    <mergeCell ref="E14:F14"/>
    <mergeCell ref="G14:H14"/>
    <mergeCell ref="K14:L14"/>
    <mergeCell ref="W17:X17"/>
    <mergeCell ref="C16:D16"/>
    <mergeCell ref="E16:F16"/>
    <mergeCell ref="G16:H16"/>
    <mergeCell ref="K16:L16"/>
    <mergeCell ref="W16:X16"/>
    <mergeCell ref="C17:D17"/>
    <mergeCell ref="E17:F17"/>
    <mergeCell ref="G17:H17"/>
    <mergeCell ref="K17:L17"/>
    <mergeCell ref="W19:X19"/>
    <mergeCell ref="C18:D18"/>
    <mergeCell ref="E18:F18"/>
    <mergeCell ref="G18:H18"/>
    <mergeCell ref="K18:L18"/>
    <mergeCell ref="W18:X18"/>
    <mergeCell ref="C19:D19"/>
    <mergeCell ref="E19:F19"/>
    <mergeCell ref="G19:H19"/>
    <mergeCell ref="K19:L19"/>
    <mergeCell ref="W21:X21"/>
    <mergeCell ref="C20:D20"/>
    <mergeCell ref="E20:F20"/>
    <mergeCell ref="G20:H20"/>
    <mergeCell ref="K20:L20"/>
    <mergeCell ref="W20:X20"/>
    <mergeCell ref="C21:D21"/>
    <mergeCell ref="E21:F21"/>
    <mergeCell ref="G21:H21"/>
    <mergeCell ref="K21:L21"/>
    <mergeCell ref="W23:X23"/>
    <mergeCell ref="C22:D22"/>
    <mergeCell ref="E22:F22"/>
    <mergeCell ref="G22:H22"/>
    <mergeCell ref="K22:L22"/>
    <mergeCell ref="W22:X22"/>
    <mergeCell ref="C23:D23"/>
    <mergeCell ref="E23:F23"/>
    <mergeCell ref="G23:H23"/>
    <mergeCell ref="K23:L23"/>
    <mergeCell ref="W25:X25"/>
    <mergeCell ref="C24:D24"/>
    <mergeCell ref="E24:F24"/>
    <mergeCell ref="G24:H24"/>
    <mergeCell ref="K24:L24"/>
    <mergeCell ref="W24:X24"/>
    <mergeCell ref="C25:D25"/>
    <mergeCell ref="E25:F25"/>
    <mergeCell ref="G25:H25"/>
    <mergeCell ref="K25:L25"/>
    <mergeCell ref="W27:X27"/>
    <mergeCell ref="C26:D26"/>
    <mergeCell ref="E26:F26"/>
    <mergeCell ref="G26:H26"/>
    <mergeCell ref="K26:L26"/>
    <mergeCell ref="W26:X26"/>
    <mergeCell ref="C27:D27"/>
    <mergeCell ref="E27:F27"/>
    <mergeCell ref="G27:H27"/>
    <mergeCell ref="K27:L27"/>
    <mergeCell ref="W29:X29"/>
    <mergeCell ref="C28:D28"/>
    <mergeCell ref="E28:F28"/>
    <mergeCell ref="G28:H28"/>
    <mergeCell ref="K28:L28"/>
    <mergeCell ref="W28:X28"/>
    <mergeCell ref="C29:D29"/>
    <mergeCell ref="E29:F29"/>
    <mergeCell ref="G29:H29"/>
    <mergeCell ref="K29:L29"/>
    <mergeCell ref="W31:X31"/>
    <mergeCell ref="C30:D30"/>
    <mergeCell ref="E30:F30"/>
    <mergeCell ref="G30:H30"/>
    <mergeCell ref="K30:L30"/>
    <mergeCell ref="W30:X30"/>
    <mergeCell ref="C31:D31"/>
    <mergeCell ref="E31:F31"/>
    <mergeCell ref="G31:H31"/>
    <mergeCell ref="K31:L31"/>
    <mergeCell ref="W33:X33"/>
    <mergeCell ref="C32:D32"/>
    <mergeCell ref="E32:F32"/>
    <mergeCell ref="G32:H32"/>
    <mergeCell ref="K32:L32"/>
    <mergeCell ref="W32:X32"/>
    <mergeCell ref="C33:D33"/>
    <mergeCell ref="E33:F33"/>
    <mergeCell ref="G33:H33"/>
    <mergeCell ref="K33:L33"/>
    <mergeCell ref="W35:X35"/>
    <mergeCell ref="C34:D34"/>
    <mergeCell ref="E34:F34"/>
    <mergeCell ref="G34:H34"/>
    <mergeCell ref="K34:L34"/>
    <mergeCell ref="W34:X34"/>
    <mergeCell ref="C35:D35"/>
    <mergeCell ref="E35:F35"/>
    <mergeCell ref="G35:H35"/>
    <mergeCell ref="K35:L35"/>
    <mergeCell ref="A45:I45"/>
    <mergeCell ref="W37:X37"/>
    <mergeCell ref="C36:D36"/>
    <mergeCell ref="E36:F36"/>
    <mergeCell ref="G36:H36"/>
    <mergeCell ref="K36:L36"/>
    <mergeCell ref="W36:X36"/>
    <mergeCell ref="C37:D37"/>
    <mergeCell ref="E37:F37"/>
    <mergeCell ref="G37:H37"/>
    <mergeCell ref="K37:L37"/>
    <mergeCell ref="A43:C43"/>
    <mergeCell ref="D43:G43"/>
    <mergeCell ref="H43:K43"/>
    <mergeCell ref="G39:H39"/>
    <mergeCell ref="K39:L39"/>
    <mergeCell ref="A40:C40"/>
    <mergeCell ref="D40:G40"/>
    <mergeCell ref="H40:K40"/>
    <mergeCell ref="A41:C41"/>
    <mergeCell ref="D41:G41"/>
    <mergeCell ref="H41:K41"/>
    <mergeCell ref="W39:X39"/>
    <mergeCell ref="C38:D38"/>
    <mergeCell ref="E38:F38"/>
    <mergeCell ref="G38:H38"/>
    <mergeCell ref="K38:L38"/>
    <mergeCell ref="W38:X38"/>
    <mergeCell ref="C39:D39"/>
    <mergeCell ref="E39:F39"/>
    <mergeCell ref="A42:C42"/>
    <mergeCell ref="D42:G42"/>
    <mergeCell ref="H42:K42"/>
    <mergeCell ref="AG43:AI43"/>
    <mergeCell ref="AJ43:AM43"/>
    <mergeCell ref="AN43:AQ43"/>
    <mergeCell ref="AG44:AI44"/>
    <mergeCell ref="AJ44:AM44"/>
    <mergeCell ref="AN44:AQ44"/>
    <mergeCell ref="AG46:AO46"/>
    <mergeCell ref="AJ40:AQ40"/>
    <mergeCell ref="AG45:AI45"/>
    <mergeCell ref="AN41:AQ41"/>
    <mergeCell ref="AG42:AI42"/>
    <mergeCell ref="AJ42:AM42"/>
    <mergeCell ref="AN42:AQ42"/>
  </mergeCells>
  <phoneticPr fontId="0" type="noConversion"/>
  <pageMargins left="0.39370078740157499" right="0.39370078740157499" top="0.39370078740157499" bottom="0.39370078740157499" header="0.39370078740157499" footer="0.39370078740157499"/>
  <pageSetup paperSize="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2021-11-11T16:19:52Z</cp:lastPrinted>
  <dcterms:created xsi:type="dcterms:W3CDTF">2020-11-06T06:54:54Z</dcterms:created>
  <dcterms:modified xsi:type="dcterms:W3CDTF">2021-11-11T16:20:26Z</dcterms:modified>
</cp:coreProperties>
</file>