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30" windowWidth="15480" windowHeight="10695" activeTab="0"/>
  </bookViews>
  <sheets>
    <sheet name="прил 9" sheetId="1" r:id="rId1"/>
  </sheets>
  <definedNames>
    <definedName name="_xlnm.Print_Area" localSheetId="0">'прил 9'!$A$1:$G$119</definedName>
  </definedNames>
  <calcPr fullCalcOnLoad="1"/>
</workbook>
</file>

<file path=xl/sharedStrings.xml><?xml version="1.0" encoding="utf-8"?>
<sst xmlns="http://schemas.openxmlformats.org/spreadsheetml/2006/main" count="298" uniqueCount="130">
  <si>
    <t>Судебная система</t>
  </si>
  <si>
    <t>05</t>
  </si>
  <si>
    <t>77 0 0000</t>
  </si>
  <si>
    <t>77 1 0000</t>
  </si>
  <si>
    <t>77 1 5120</t>
  </si>
  <si>
    <t>Непрограммная деятельность органов местного самоуправления Поныровского района Курской области</t>
  </si>
  <si>
    <t>Непрограммные расходы органов местного самоуправления Поныровского района Курской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</si>
  <si>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</si>
  <si>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</si>
  <si>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</si>
  <si>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</si>
  <si>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</si>
  <si>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контрольно-счетных органов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</si>
  <si>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</si>
  <si>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</si>
  <si>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78 1 00 С1403</t>
  </si>
  <si>
    <t>78 1 00 00000</t>
  </si>
  <si>
    <t>78 0 00 00000</t>
  </si>
  <si>
    <t>77 0 00 00000</t>
  </si>
  <si>
    <t>77 2 00 00000</t>
  </si>
  <si>
    <t>13 0 00 00000</t>
  </si>
  <si>
    <t>74 3 00 П1484</t>
  </si>
  <si>
    <t xml:space="preserve">Выплата пенсий за выслугу лет и доплат к пенсиям муниципальных служащих 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</si>
  <si>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</si>
  <si>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</si>
  <si>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</si>
  <si>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</si>
  <si>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</si>
  <si>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</si>
  <si>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</si>
  <si>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</si>
  <si>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</si>
  <si>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</si>
  <si>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</si>
  <si>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</si>
  <si>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</si>
  <si>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</si>
  <si>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</si>
  <si>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</si>
  <si>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</si>
  <si>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</si>
  <si>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</si>
  <si>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</si>
  <si>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</si>
  <si>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</si>
  <si>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</si>
  <si>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</si>
  <si>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</si>
  <si>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</si>
  <si>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</si>
  <si>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</si>
  <si>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10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</si>
  <si>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</si>
  <si>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</si>
  <si>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</si>
  <si>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</si>
  <si>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01 2 01 00000</t>
  </si>
  <si>
    <t xml:space="preserve">02 2 01 00000 </t>
  </si>
  <si>
    <t xml:space="preserve">71 0 00 00000 </t>
  </si>
  <si>
    <t xml:space="preserve">73 0 00 00000 </t>
  </si>
  <si>
    <t xml:space="preserve">73 1 00 00000 </t>
  </si>
  <si>
    <t>73 1 00 С1402</t>
  </si>
  <si>
    <t xml:space="preserve">74 0 00 00000 </t>
  </si>
  <si>
    <t xml:space="preserve">74 3 00 00000 </t>
  </si>
  <si>
    <t xml:space="preserve">02 0 00 00000 </t>
  </si>
  <si>
    <t>76 1 00 С1404</t>
  </si>
  <si>
    <t>02 2 01 С1445</t>
  </si>
  <si>
    <t xml:space="preserve">01 0 00 00000 </t>
  </si>
  <si>
    <t xml:space="preserve">01 2 00 00000 </t>
  </si>
  <si>
    <t>01 2 01 С1401</t>
  </si>
  <si>
    <t xml:space="preserve">02 2 00 00000 </t>
  </si>
  <si>
    <t>14</t>
  </si>
  <si>
    <t>14 2 1519</t>
  </si>
  <si>
    <t>77 2 1519</t>
  </si>
  <si>
    <t>Оказание финансовой поддержки бюджетам поселений по решению вопросов местного значения</t>
  </si>
  <si>
    <t>Содержание работников, осуществляющих переданные государственные полномочия от муниципального района сельским поселениям</t>
  </si>
  <si>
    <t xml:space="preserve">77 2 1520 </t>
  </si>
  <si>
    <t>77 2 1520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</si>
  <si>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</si>
  <si>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</si>
  <si>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</si>
  <si>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13 1 00 00000</t>
  </si>
  <si>
    <t>13 1 01 00000</t>
  </si>
  <si>
    <t>13 1 01 С1415</t>
  </si>
  <si>
    <t xml:space="preserve">  к решению Собрания депутатов</t>
  </si>
  <si>
    <t>Фатежского района Курской области</t>
  </si>
  <si>
    <t>Аппарат контрольно-счетного органа муниципального образования</t>
  </si>
  <si>
    <t xml:space="preserve">Выполнение других обязательств </t>
  </si>
  <si>
    <t>77 2 00 С1439</t>
  </si>
  <si>
    <t>Обеспечение деятельности и организация мероприятий по предупреждению и ликвидации чрезвычайных ситуаций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</si>
  <si>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</si>
  <si>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</si>
  <si>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</si>
  <si>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Совершенствование организации предоставления социальных выплат  и мер социальной поддержки отдельным категориям граждан</t>
  </si>
  <si>
    <t>Резервные фонды органов местного самоуправления</t>
  </si>
  <si>
    <t xml:space="preserve">Резервные фонды </t>
  </si>
  <si>
    <t>71 1 00 С1402</t>
  </si>
  <si>
    <t>(в рублях)</t>
  </si>
  <si>
    <t>Обеспечение пожарной безопасности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</si>
  <si>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 в Молотычевском сельсовете Фатежского района Курской области»</t>
  </si>
  <si>
    <t>76 0 00  00000</t>
  </si>
  <si>
    <t>76 1 00 00000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</si>
  <si>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</si>
  <si>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</si>
  <si>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 в границах населенных пунктов муниципальных образований</t>
  </si>
  <si>
    <t>Основное мероприятие "Организация культурно-досуговой деятельности"</t>
  </si>
  <si>
    <t>Муниципальная программа «Развитие культуры в Молотычевском сельсовете Фатежского района Курской области»</t>
  </si>
  <si>
    <t>Подпрограмма «Искусство» муниципальной программы  «Развитие культуры в Молотычевском сельсовете Фатежского района Курской области»</t>
  </si>
  <si>
    <t>Муниципальная программа  «Социальная поддержка граждан в Молотычевском сельсовете Фатежского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</si>
  <si>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Молотычевском сельсовете Фатежского района Курской области»</t>
  </si>
  <si>
    <t xml:space="preserve">71 1 00 00000 </t>
  </si>
  <si>
    <t xml:space="preserve"> Молотычевского сельсовета </t>
  </si>
  <si>
    <t xml:space="preserve"> «О бюджете Молотычевского сельсовета </t>
  </si>
  <si>
    <t>ПРОЕКТ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</si>
  <si>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</si>
  <si>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</si>
  <si>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</si>
  <si>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77 2 00 51180</t>
  </si>
  <si>
    <t xml:space="preserve">Фатежского района Курской области на 2018год  </t>
  </si>
  <si>
    <t>плановый период 2019-2020 годы »</t>
  </si>
  <si>
    <t>73 1 00 П1490</t>
  </si>
  <si>
    <t xml:space="preserve">Иные межбюджетные трансферты на содержание работника, осуществляющего выполнение переданных полномочий </t>
  </si>
  <si>
    <t xml:space="preserve"> Приложение № 8</t>
  </si>
  <si>
    <t xml:space="preserve">Распределение бюджетных ассигнований на плановый период 2018-2019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 бюджета </t>
  </si>
  <si>
    <t>Сумма на 2019 год</t>
  </si>
  <si>
    <t>Сумма на    2020 год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</si>
  <si>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Молотычевском сельсовете Фатежского района Курской области» </t>
  </si>
  <si>
    <t xml:space="preserve">                                             от ___________________ № __  </t>
  </si>
  <si>
    <t>Расходы на обеспечение деятельности (оказание услуг) муниципальных учреждений(софинансирование за счет средств местного бюджета)</t>
  </si>
  <si>
    <t>01 2 01 S3330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</si>
</sst>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" fillId="9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" fillId="8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9" fillId="25" borderId="0" xfId="0" applyNumberFormat="1" applyFont="1" applyFill="1" applyBorder="1" applyAlignment="1">
      <alignment horizontal="right" vertical="center" wrapText="1"/>
    </xf>
    <xf numFmtId="49" fontId="9" fillId="25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center" vertical="center" wrapText="1"/>
    </xf>
    <xf numFmtId="4" fontId="10" fillId="8" borderId="10" xfId="0" applyNumberFormat="1" applyFont="1" applyFill="1" applyBorder="1" applyAlignment="1">
      <alignment horizontal="center"/>
    </xf>
    <xf numFmtId="4" fontId="10" fillId="5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4" fontId="30" fillId="1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3" fillId="9" borderId="10" xfId="0" applyFont="1" applyFill="1" applyBorder="1" applyAlignment="1">
      <alignment vertical="top"/>
    </xf>
    <xf numFmtId="0" fontId="33" fillId="24" borderId="10" xfId="0" applyFont="1" applyFill="1" applyBorder="1" applyAlignment="1">
      <alignment vertical="top"/>
    </xf>
    <xf numFmtId="0" fontId="33" fillId="10" borderId="10" xfId="0" applyFont="1" applyFill="1" applyBorder="1" applyAlignment="1">
      <alignment horizontal="left" vertical="top" wrapText="1"/>
    </xf>
    <xf numFmtId="0" fontId="32" fillId="8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0" fontId="33" fillId="10" borderId="10" xfId="0" applyFont="1" applyFill="1" applyBorder="1" applyAlignment="1">
      <alignment vertical="top" wrapText="1"/>
    </xf>
    <xf numFmtId="0" fontId="32" fillId="25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left" vertical="top" wrapText="1"/>
    </xf>
    <xf numFmtId="0" fontId="33" fillId="8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2" fillId="8" borderId="10" xfId="0" applyFont="1" applyFill="1" applyBorder="1" applyAlignment="1">
      <alignment vertical="top" wrapText="1"/>
    </xf>
    <xf numFmtId="2" fontId="32" fillId="25" borderId="10" xfId="60" applyNumberFormat="1" applyFont="1" applyFill="1" applyBorder="1" applyAlignment="1">
      <alignment horizontal="left" vertical="center" wrapText="1"/>
      <protection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vertical="top" wrapText="1"/>
    </xf>
    <xf numFmtId="2" fontId="32" fillId="0" borderId="10" xfId="60" applyNumberFormat="1" applyFont="1" applyFill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justify"/>
    </xf>
    <xf numFmtId="0" fontId="33" fillId="10" borderId="11" xfId="0" applyFont="1" applyFill="1" applyBorder="1" applyAlignment="1">
      <alignment vertical="top" wrapText="1"/>
    </xf>
    <xf numFmtId="0" fontId="32" fillId="0" borderId="10" xfId="0" applyFont="1" applyBorder="1" applyAlignment="1">
      <alignment horizontal="left" wrapText="1"/>
    </xf>
    <xf numFmtId="0" fontId="3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89">
      <selection activeCell="D94" sqref="D94:D95"/>
    </sheetView>
  </sheetViews>
  <sheetFormatPr defaultColWidth="9.140625" defaultRowHeight="15"/>
  <cols>
    <col min="1" max="1" width="43.57421875" style="78" customWidth="1"/>
    <col min="2" max="3" width="4.8515625" style="0" customWidth="1"/>
    <col min="4" max="4" width="13.57421875" style="0" customWidth="1"/>
    <col min="5" max="5" width="4.7109375" style="0" customWidth="1"/>
    <col min="6" max="6" width="11.140625" style="0" customWidth="1"/>
    <col min="7" max="7" width="13.28125" style="0" customWidth="1"/>
    <col min="8" max="8" width="10.00390625" style="0" customWidth="1"/>
  </cols>
  <sheetData>
    <row r="1" spans="1:7" ht="15.75">
      <c r="A1" s="102" t="s">
        <v>113</v>
      </c>
      <c r="B1" s="103" t="s">
        <v>122</v>
      </c>
      <c r="C1" s="103"/>
      <c r="D1" s="103"/>
      <c r="E1" s="103"/>
      <c r="F1" s="103"/>
      <c r="G1" s="103"/>
    </row>
    <row r="2" spans="2:7" ht="15">
      <c r="B2" s="103" t="s">
        <v>84</v>
      </c>
      <c r="C2" s="103"/>
      <c r="D2" s="103"/>
      <c r="E2" s="103"/>
      <c r="F2" s="103"/>
      <c r="G2" s="103"/>
    </row>
    <row r="3" spans="2:7" ht="15">
      <c r="B3" s="103" t="s">
        <v>111</v>
      </c>
      <c r="C3" s="103"/>
      <c r="D3" s="103"/>
      <c r="E3" s="103"/>
      <c r="F3" s="103"/>
      <c r="G3" s="103"/>
    </row>
    <row r="4" spans="2:7" ht="15">
      <c r="B4" s="103" t="s">
        <v>85</v>
      </c>
      <c r="C4" s="103"/>
      <c r="D4" s="103"/>
      <c r="E4" s="103"/>
      <c r="F4" s="103"/>
      <c r="G4" s="103"/>
    </row>
    <row r="5" spans="2:7" ht="15">
      <c r="B5" s="103" t="s">
        <v>112</v>
      </c>
      <c r="C5" s="103"/>
      <c r="D5" s="103"/>
      <c r="E5" s="103"/>
      <c r="F5" s="103"/>
      <c r="G5" s="103"/>
    </row>
    <row r="6" spans="2:7" ht="15">
      <c r="B6" s="103" t="s">
        <v>118</v>
      </c>
      <c r="C6" s="103"/>
      <c r="D6" s="103"/>
      <c r="E6" s="103"/>
      <c r="F6" s="103"/>
      <c r="G6" s="103"/>
    </row>
    <row r="7" spans="2:7" ht="15">
      <c r="B7" s="103" t="s">
        <v>119</v>
      </c>
      <c r="C7" s="103"/>
      <c r="D7" s="103"/>
      <c r="E7" s="103"/>
      <c r="F7" s="103"/>
      <c r="G7" s="103"/>
    </row>
    <row r="8" spans="2:7" ht="15">
      <c r="B8" s="104" t="s">
        <v>127</v>
      </c>
      <c r="C8" s="104"/>
      <c r="D8" s="104"/>
      <c r="E8" s="104"/>
      <c r="F8" s="104"/>
      <c r="G8" s="104"/>
    </row>
    <row r="9" spans="1:7" s="44" customFormat="1" ht="0.75" customHeight="1">
      <c r="A9" s="107"/>
      <c r="B9" s="108"/>
      <c r="C9" s="108"/>
      <c r="D9" s="108"/>
      <c r="E9" s="108"/>
      <c r="F9" s="108"/>
      <c r="G9" s="108"/>
    </row>
    <row r="10" ht="20.25" customHeight="1">
      <c r="C10" s="2"/>
    </row>
    <row r="11" spans="1:7" ht="18.75" customHeight="1">
      <c r="A11" s="106" t="s">
        <v>123</v>
      </c>
      <c r="B11" s="106"/>
      <c r="C11" s="106"/>
      <c r="D11" s="106"/>
      <c r="E11" s="106"/>
      <c r="F11" s="106"/>
      <c r="G11" s="106"/>
    </row>
    <row r="12" spans="1:7" ht="18.75" customHeight="1">
      <c r="A12" s="106"/>
      <c r="B12" s="106"/>
      <c r="C12" s="106"/>
      <c r="D12" s="106"/>
      <c r="E12" s="106"/>
      <c r="F12" s="106"/>
      <c r="G12" s="106"/>
    </row>
    <row r="13" spans="1:7" ht="13.5" customHeight="1">
      <c r="A13" s="106"/>
      <c r="B13" s="106"/>
      <c r="C13" s="106"/>
      <c r="D13" s="106"/>
      <c r="E13" s="106"/>
      <c r="F13" s="106"/>
      <c r="G13" s="106"/>
    </row>
    <row r="14" spans="1:7" ht="15.75" customHeight="1">
      <c r="A14" s="105"/>
      <c r="B14" s="105"/>
      <c r="C14" s="105"/>
      <c r="D14" s="105"/>
      <c r="E14" s="105"/>
      <c r="F14" s="77"/>
      <c r="G14" s="31" t="s">
        <v>97</v>
      </c>
    </row>
    <row r="15" spans="1:9" ht="42.75" customHeight="1">
      <c r="A15" s="79" t="s">
        <v>23</v>
      </c>
      <c r="B15" s="17" t="s">
        <v>24</v>
      </c>
      <c r="C15" s="17" t="s">
        <v>25</v>
      </c>
      <c r="D15" s="17" t="s">
        <v>26</v>
      </c>
      <c r="E15" s="17" t="s">
        <v>27</v>
      </c>
      <c r="F15" s="18" t="s">
        <v>124</v>
      </c>
      <c r="G15" s="18" t="s">
        <v>125</v>
      </c>
      <c r="H15" s="45"/>
      <c r="I15" s="31"/>
    </row>
    <row r="16" spans="1:8" ht="23.25" customHeight="1">
      <c r="A16" s="80" t="s">
        <v>28</v>
      </c>
      <c r="B16" s="12"/>
      <c r="C16" s="12"/>
      <c r="D16" s="12"/>
      <c r="E16" s="12"/>
      <c r="F16" s="49">
        <f>F17+F75+F89+F106+F69</f>
        <v>2052631</v>
      </c>
      <c r="G16" s="49">
        <f>G17+G75+G89+G106+G69</f>
        <v>2033054</v>
      </c>
      <c r="H16" s="25"/>
    </row>
    <row r="17" spans="1:8" ht="15.75">
      <c r="A17" s="81" t="s">
        <v>29</v>
      </c>
      <c r="B17" s="6" t="s">
        <v>30</v>
      </c>
      <c r="C17" s="6"/>
      <c r="D17" s="6"/>
      <c r="E17" s="6"/>
      <c r="F17" s="50">
        <f>F18+F24+F41+F50+F55</f>
        <v>1197524</v>
      </c>
      <c r="G17" s="50">
        <f>G18+G24+G41+G50+G55</f>
        <v>1175287</v>
      </c>
      <c r="H17" s="25"/>
    </row>
    <row r="18" spans="1:8" ht="42.75" customHeight="1">
      <c r="A18" s="82" t="s">
        <v>31</v>
      </c>
      <c r="B18" s="7" t="s">
        <v>30</v>
      </c>
      <c r="C18" s="7" t="s">
        <v>32</v>
      </c>
      <c r="D18" s="39"/>
      <c r="E18" s="7"/>
      <c r="F18" s="51">
        <f>F19</f>
        <v>300000</v>
      </c>
      <c r="G18" s="51">
        <f>G19</f>
        <v>300000</v>
      </c>
      <c r="H18" s="25"/>
    </row>
    <row r="19" spans="1:8" ht="27.75" customHeight="1">
      <c r="A19" s="83" t="s">
        <v>10</v>
      </c>
      <c r="B19" s="8" t="s">
        <v>30</v>
      </c>
      <c r="C19" s="8" t="s">
        <v>32</v>
      </c>
      <c r="D19" s="41" t="s">
        <v>58</v>
      </c>
      <c r="E19" s="8"/>
      <c r="F19" s="34">
        <f aca="true" t="shared" si="0" ref="F19:G21">SUM(F20)</f>
        <v>300000</v>
      </c>
      <c r="G19" s="34">
        <f t="shared" si="0"/>
        <v>300000</v>
      </c>
      <c r="H19" s="25"/>
    </row>
    <row r="20" spans="1:8" ht="17.25" customHeight="1">
      <c r="A20" s="84" t="s">
        <v>11</v>
      </c>
      <c r="B20" s="1" t="s">
        <v>30</v>
      </c>
      <c r="C20" s="1" t="s">
        <v>32</v>
      </c>
      <c r="D20" s="41" t="s">
        <v>110</v>
      </c>
      <c r="E20" s="1"/>
      <c r="F20" s="35">
        <f t="shared" si="0"/>
        <v>300000</v>
      </c>
      <c r="G20" s="35">
        <f t="shared" si="0"/>
        <v>300000</v>
      </c>
      <c r="H20" s="25"/>
    </row>
    <row r="21" spans="1:10" ht="32.25" customHeight="1">
      <c r="A21" s="85" t="s">
        <v>90</v>
      </c>
      <c r="B21" s="1" t="s">
        <v>30</v>
      </c>
      <c r="C21" s="1" t="s">
        <v>32</v>
      </c>
      <c r="D21" s="1" t="s">
        <v>96</v>
      </c>
      <c r="E21" s="1"/>
      <c r="F21" s="35">
        <f t="shared" si="0"/>
        <v>300000</v>
      </c>
      <c r="G21" s="35">
        <f t="shared" si="0"/>
        <v>300000</v>
      </c>
      <c r="H21" s="25"/>
      <c r="I21" s="31"/>
      <c r="J21" s="31"/>
    </row>
    <row r="22" spans="1:11" ht="66.75" customHeight="1">
      <c r="A22" s="86" t="s">
        <v>91</v>
      </c>
      <c r="B22" s="1" t="s">
        <v>30</v>
      </c>
      <c r="C22" s="1" t="s">
        <v>32</v>
      </c>
      <c r="D22" s="1" t="s">
        <v>96</v>
      </c>
      <c r="E22" s="1" t="s">
        <v>33</v>
      </c>
      <c r="F22" s="52">
        <v>300000</v>
      </c>
      <c r="G22" s="52">
        <v>300000</v>
      </c>
      <c r="H22" s="25"/>
      <c r="I22" s="42"/>
      <c r="J22" s="42"/>
      <c r="K22" s="43"/>
    </row>
    <row r="23" spans="1:10" ht="0.75" customHeight="1">
      <c r="A23" s="85"/>
      <c r="B23" s="1"/>
      <c r="C23" s="1"/>
      <c r="D23" s="1"/>
      <c r="E23" s="1"/>
      <c r="F23" s="52"/>
      <c r="G23" s="52"/>
      <c r="I23" s="31"/>
      <c r="J23" s="31"/>
    </row>
    <row r="24" spans="1:10" ht="57" customHeight="1">
      <c r="A24" s="87" t="s">
        <v>38</v>
      </c>
      <c r="B24" s="7" t="s">
        <v>30</v>
      </c>
      <c r="C24" s="7" t="s">
        <v>39</v>
      </c>
      <c r="D24" s="7"/>
      <c r="E24" s="7"/>
      <c r="F24" s="51">
        <f>F27</f>
        <v>515126</v>
      </c>
      <c r="G24" s="51">
        <f>G27</f>
        <v>515126</v>
      </c>
      <c r="I24" s="31"/>
      <c r="J24" s="31"/>
    </row>
    <row r="25" spans="1:10" ht="0.75" customHeight="1" hidden="1">
      <c r="A25" s="88"/>
      <c r="B25" s="1"/>
      <c r="C25" s="1"/>
      <c r="D25" s="3"/>
      <c r="E25" s="1"/>
      <c r="F25" s="35"/>
      <c r="G25" s="35"/>
      <c r="I25" s="31"/>
      <c r="J25" s="31"/>
    </row>
    <row r="26" spans="1:10" ht="0.75" customHeight="1" hidden="1">
      <c r="A26" s="89"/>
      <c r="B26" s="1"/>
      <c r="C26" s="1"/>
      <c r="D26" s="3"/>
      <c r="E26" s="1"/>
      <c r="F26" s="52"/>
      <c r="G26" s="52"/>
      <c r="I26" s="31"/>
      <c r="J26" s="31"/>
    </row>
    <row r="27" spans="1:10" s="5" customFormat="1" ht="24.75" customHeight="1">
      <c r="A27" s="90" t="s">
        <v>13</v>
      </c>
      <c r="B27" s="23" t="s">
        <v>30</v>
      </c>
      <c r="C27" s="23" t="s">
        <v>39</v>
      </c>
      <c r="D27" s="40" t="s">
        <v>59</v>
      </c>
      <c r="E27" s="23"/>
      <c r="F27" s="53">
        <f>SUM(F30)+F28</f>
        <v>515126</v>
      </c>
      <c r="G27" s="53">
        <f>SUM(G30)+G28</f>
        <v>515126</v>
      </c>
      <c r="I27" s="38"/>
      <c r="J27" s="38"/>
    </row>
    <row r="28" spans="1:10" s="5" customFormat="1" ht="45" customHeight="1">
      <c r="A28" s="90" t="s">
        <v>121</v>
      </c>
      <c r="B28" s="23" t="s">
        <v>30</v>
      </c>
      <c r="C28" s="23" t="s">
        <v>39</v>
      </c>
      <c r="D28" s="40" t="s">
        <v>120</v>
      </c>
      <c r="E28" s="23"/>
      <c r="F28" s="53">
        <v>15126</v>
      </c>
      <c r="G28" s="53">
        <v>15126</v>
      </c>
      <c r="I28" s="38"/>
      <c r="J28" s="38"/>
    </row>
    <row r="29" spans="1:10" s="5" customFormat="1" ht="24.75" customHeight="1">
      <c r="A29" s="91" t="s">
        <v>40</v>
      </c>
      <c r="B29" s="74" t="s">
        <v>30</v>
      </c>
      <c r="C29" s="74" t="s">
        <v>39</v>
      </c>
      <c r="D29" s="75" t="s">
        <v>120</v>
      </c>
      <c r="E29" s="74" t="s">
        <v>52</v>
      </c>
      <c r="F29" s="76">
        <v>15126</v>
      </c>
      <c r="G29" s="76">
        <v>15126</v>
      </c>
      <c r="I29" s="38"/>
      <c r="J29" s="38"/>
    </row>
    <row r="30" spans="1:10" ht="25.5">
      <c r="A30" s="85" t="s">
        <v>14</v>
      </c>
      <c r="B30" s="1" t="s">
        <v>30</v>
      </c>
      <c r="C30" s="1" t="s">
        <v>39</v>
      </c>
      <c r="D30" s="41" t="s">
        <v>60</v>
      </c>
      <c r="E30" s="1"/>
      <c r="F30" s="35">
        <f>F31</f>
        <v>500000</v>
      </c>
      <c r="G30" s="35">
        <f>G31</f>
        <v>500000</v>
      </c>
      <c r="I30" s="31"/>
      <c r="J30" s="31"/>
    </row>
    <row r="31" spans="1:7" ht="33.75" customHeight="1">
      <c r="A31" s="85" t="s">
        <v>90</v>
      </c>
      <c r="B31" s="1" t="s">
        <v>30</v>
      </c>
      <c r="C31" s="1" t="s">
        <v>39</v>
      </c>
      <c r="D31" s="22" t="s">
        <v>61</v>
      </c>
      <c r="E31" s="1"/>
      <c r="F31" s="35">
        <f>SUM(F32:F35)</f>
        <v>500000</v>
      </c>
      <c r="G31" s="35">
        <f>SUM(G32:G35)</f>
        <v>500000</v>
      </c>
    </row>
    <row r="32" spans="1:7" ht="53.25" customHeight="1">
      <c r="A32" s="86" t="s">
        <v>91</v>
      </c>
      <c r="B32" s="1" t="s">
        <v>30</v>
      </c>
      <c r="C32" s="1" t="s">
        <v>39</v>
      </c>
      <c r="D32" s="22" t="s">
        <v>61</v>
      </c>
      <c r="E32" s="1" t="s">
        <v>33</v>
      </c>
      <c r="F32" s="52">
        <v>400000</v>
      </c>
      <c r="G32" s="52">
        <v>400000</v>
      </c>
    </row>
    <row r="33" spans="1:7" ht="16.5" customHeight="1" hidden="1">
      <c r="A33" s="89" t="s">
        <v>92</v>
      </c>
      <c r="B33" s="1" t="s">
        <v>30</v>
      </c>
      <c r="C33" s="1" t="s">
        <v>39</v>
      </c>
      <c r="D33" s="22" t="s">
        <v>61</v>
      </c>
      <c r="E33" s="1" t="s">
        <v>35</v>
      </c>
      <c r="F33" s="56"/>
      <c r="G33" s="56"/>
    </row>
    <row r="34" spans="1:7" ht="30" customHeight="1">
      <c r="A34" s="89" t="s">
        <v>103</v>
      </c>
      <c r="B34" s="1" t="s">
        <v>30</v>
      </c>
      <c r="C34" s="1" t="s">
        <v>39</v>
      </c>
      <c r="D34" s="22" t="s">
        <v>61</v>
      </c>
      <c r="E34" s="1" t="s">
        <v>35</v>
      </c>
      <c r="F34" s="56">
        <v>90000</v>
      </c>
      <c r="G34" s="56">
        <v>90000</v>
      </c>
    </row>
    <row r="35" spans="1:7" ht="16.5" customHeight="1">
      <c r="A35" s="85" t="s">
        <v>37</v>
      </c>
      <c r="B35" s="1" t="s">
        <v>30</v>
      </c>
      <c r="C35" s="1" t="s">
        <v>39</v>
      </c>
      <c r="D35" s="22" t="s">
        <v>61</v>
      </c>
      <c r="E35" s="1" t="s">
        <v>36</v>
      </c>
      <c r="F35" s="52">
        <v>10000</v>
      </c>
      <c r="G35" s="52">
        <v>10000</v>
      </c>
    </row>
    <row r="36" spans="1:7" ht="18.75" customHeight="1" hidden="1">
      <c r="A36" s="82" t="s">
        <v>0</v>
      </c>
      <c r="B36" s="7" t="s">
        <v>30</v>
      </c>
      <c r="C36" s="7" t="s">
        <v>1</v>
      </c>
      <c r="D36" s="7"/>
      <c r="E36" s="7"/>
      <c r="F36" s="51" t="e">
        <f aca="true" t="shared" si="1" ref="F36:G39">SUM(F37)</f>
        <v>#REF!</v>
      </c>
      <c r="G36" s="51" t="e">
        <f t="shared" si="1"/>
        <v>#REF!</v>
      </c>
    </row>
    <row r="37" spans="1:7" ht="31.5" customHeight="1" hidden="1">
      <c r="A37" s="92" t="s">
        <v>5</v>
      </c>
      <c r="B37" s="8" t="s">
        <v>30</v>
      </c>
      <c r="C37" s="8" t="s">
        <v>1</v>
      </c>
      <c r="D37" s="8" t="s">
        <v>2</v>
      </c>
      <c r="E37" s="8"/>
      <c r="F37" s="34" t="e">
        <f t="shared" si="1"/>
        <v>#REF!</v>
      </c>
      <c r="G37" s="34" t="e">
        <f t="shared" si="1"/>
        <v>#REF!</v>
      </c>
    </row>
    <row r="38" spans="1:7" ht="30" customHeight="1" hidden="1">
      <c r="A38" s="86" t="s">
        <v>6</v>
      </c>
      <c r="B38" s="1" t="s">
        <v>30</v>
      </c>
      <c r="C38" s="1" t="s">
        <v>1</v>
      </c>
      <c r="D38" s="1" t="s">
        <v>3</v>
      </c>
      <c r="E38" s="1"/>
      <c r="F38" s="35" t="e">
        <f t="shared" si="1"/>
        <v>#REF!</v>
      </c>
      <c r="G38" s="35" t="e">
        <f t="shared" si="1"/>
        <v>#REF!</v>
      </c>
    </row>
    <row r="39" spans="1:7" ht="47.25" customHeight="1" hidden="1">
      <c r="A39" s="86" t="s">
        <v>7</v>
      </c>
      <c r="B39" s="1" t="s">
        <v>30</v>
      </c>
      <c r="C39" s="1" t="s">
        <v>1</v>
      </c>
      <c r="D39" s="1" t="s">
        <v>4</v>
      </c>
      <c r="E39" s="1"/>
      <c r="F39" s="35" t="e">
        <f t="shared" si="1"/>
        <v>#REF!</v>
      </c>
      <c r="G39" s="35" t="e">
        <f t="shared" si="1"/>
        <v>#REF!</v>
      </c>
    </row>
    <row r="40" spans="1:7" ht="18.75" customHeight="1" hidden="1">
      <c r="A40" s="89" t="s">
        <v>92</v>
      </c>
      <c r="B40" s="1" t="s">
        <v>30</v>
      </c>
      <c r="C40" s="1" t="s">
        <v>1</v>
      </c>
      <c r="D40" s="1" t="s">
        <v>4</v>
      </c>
      <c r="E40" s="1" t="s">
        <v>35</v>
      </c>
      <c r="F40" s="56" t="e">
        <f>SUM(#REF!)</f>
        <v>#REF!</v>
      </c>
      <c r="G40" s="56" t="e">
        <f>SUM(#REF!)</f>
        <v>#REF!</v>
      </c>
    </row>
    <row r="41" spans="1:7" ht="42.75" customHeight="1">
      <c r="A41" s="87" t="s">
        <v>54</v>
      </c>
      <c r="B41" s="7" t="s">
        <v>30</v>
      </c>
      <c r="C41" s="7" t="s">
        <v>53</v>
      </c>
      <c r="D41" s="7"/>
      <c r="E41" s="7"/>
      <c r="F41" s="51">
        <f>F46</f>
        <v>15760</v>
      </c>
      <c r="G41" s="51">
        <f>G46</f>
        <v>15760</v>
      </c>
    </row>
    <row r="42" spans="1:7" ht="38.25" customHeight="1" hidden="1">
      <c r="A42" s="92"/>
      <c r="B42" s="8"/>
      <c r="C42" s="8"/>
      <c r="D42" s="9"/>
      <c r="E42" s="8"/>
      <c r="F42" s="34"/>
      <c r="G42" s="34"/>
    </row>
    <row r="43" spans="1:7" ht="62.25" customHeight="1" hidden="1">
      <c r="A43" s="88"/>
      <c r="B43" s="1"/>
      <c r="C43" s="1"/>
      <c r="D43" s="19"/>
      <c r="E43" s="16"/>
      <c r="F43" s="35"/>
      <c r="G43" s="35"/>
    </row>
    <row r="44" spans="1:7" ht="18" customHeight="1" hidden="1">
      <c r="A44" s="88"/>
      <c r="B44" s="1"/>
      <c r="C44" s="1"/>
      <c r="D44" s="19"/>
      <c r="E44" s="16"/>
      <c r="F44" s="35"/>
      <c r="G44" s="35"/>
    </row>
    <row r="45" spans="1:7" ht="0.75" customHeight="1">
      <c r="A45" s="89"/>
      <c r="B45" s="1"/>
      <c r="C45" s="1"/>
      <c r="D45" s="19"/>
      <c r="E45" s="1"/>
      <c r="F45" s="56"/>
      <c r="G45" s="56"/>
    </row>
    <row r="46" spans="1:7" ht="27" customHeight="1">
      <c r="A46" s="92" t="s">
        <v>12</v>
      </c>
      <c r="B46" s="8" t="s">
        <v>30</v>
      </c>
      <c r="C46" s="8" t="s">
        <v>53</v>
      </c>
      <c r="D46" s="40" t="s">
        <v>62</v>
      </c>
      <c r="E46" s="8"/>
      <c r="F46" s="34">
        <f aca="true" t="shared" si="2" ref="F46:G48">F47</f>
        <v>15760</v>
      </c>
      <c r="G46" s="34">
        <f t="shared" si="2"/>
        <v>15760</v>
      </c>
    </row>
    <row r="47" spans="1:7" ht="18.75" customHeight="1">
      <c r="A47" s="101" t="s">
        <v>86</v>
      </c>
      <c r="B47" s="1" t="s">
        <v>30</v>
      </c>
      <c r="C47" s="1" t="s">
        <v>53</v>
      </c>
      <c r="D47" s="41" t="s">
        <v>63</v>
      </c>
      <c r="E47" s="1"/>
      <c r="F47" s="35">
        <f t="shared" si="2"/>
        <v>15760</v>
      </c>
      <c r="G47" s="35">
        <f t="shared" si="2"/>
        <v>15760</v>
      </c>
    </row>
    <row r="48" spans="1:7" ht="38.25">
      <c r="A48" s="93" t="s">
        <v>102</v>
      </c>
      <c r="B48" s="1" t="s">
        <v>30</v>
      </c>
      <c r="C48" s="1" t="s">
        <v>53</v>
      </c>
      <c r="D48" s="22" t="s">
        <v>21</v>
      </c>
      <c r="E48" s="1"/>
      <c r="F48" s="35">
        <f t="shared" si="2"/>
        <v>15760</v>
      </c>
      <c r="G48" s="35">
        <f t="shared" si="2"/>
        <v>15760</v>
      </c>
    </row>
    <row r="49" spans="1:7" ht="15.75">
      <c r="A49" s="94" t="s">
        <v>40</v>
      </c>
      <c r="B49" s="1" t="s">
        <v>30</v>
      </c>
      <c r="C49" s="1" t="s">
        <v>53</v>
      </c>
      <c r="D49" s="22" t="s">
        <v>21</v>
      </c>
      <c r="E49" s="1" t="s">
        <v>52</v>
      </c>
      <c r="F49" s="56">
        <v>15760</v>
      </c>
      <c r="G49" s="56">
        <v>15760</v>
      </c>
    </row>
    <row r="50" spans="1:7" ht="15.75">
      <c r="A50" s="87" t="s">
        <v>41</v>
      </c>
      <c r="B50" s="7" t="s">
        <v>30</v>
      </c>
      <c r="C50" s="14">
        <v>11</v>
      </c>
      <c r="D50" s="14"/>
      <c r="E50" s="57"/>
      <c r="F50" s="51">
        <f aca="true" t="shared" si="3" ref="F50:G53">SUM(F51)</f>
        <v>10000</v>
      </c>
      <c r="G50" s="51">
        <f t="shared" si="3"/>
        <v>10000</v>
      </c>
    </row>
    <row r="51" spans="1:7" ht="15.75">
      <c r="A51" s="92" t="s">
        <v>94</v>
      </c>
      <c r="B51" s="8" t="s">
        <v>30</v>
      </c>
      <c r="C51" s="9">
        <v>11</v>
      </c>
      <c r="D51" s="27" t="s">
        <v>17</v>
      </c>
      <c r="E51" s="8"/>
      <c r="F51" s="34">
        <f t="shared" si="3"/>
        <v>10000</v>
      </c>
      <c r="G51" s="34">
        <f t="shared" si="3"/>
        <v>10000</v>
      </c>
    </row>
    <row r="52" spans="1:7" ht="15.75">
      <c r="A52" s="86" t="s">
        <v>95</v>
      </c>
      <c r="B52" s="1" t="s">
        <v>30</v>
      </c>
      <c r="C52" s="18">
        <v>11</v>
      </c>
      <c r="D52" s="28" t="s">
        <v>16</v>
      </c>
      <c r="E52" s="1"/>
      <c r="F52" s="35">
        <f t="shared" si="3"/>
        <v>10000</v>
      </c>
      <c r="G52" s="35">
        <f t="shared" si="3"/>
        <v>10000</v>
      </c>
    </row>
    <row r="53" spans="1:7" ht="15.75">
      <c r="A53" s="85" t="s">
        <v>8</v>
      </c>
      <c r="B53" s="1" t="s">
        <v>30</v>
      </c>
      <c r="C53" s="18">
        <v>11</v>
      </c>
      <c r="D53" s="28" t="s">
        <v>15</v>
      </c>
      <c r="E53" s="1"/>
      <c r="F53" s="35">
        <f t="shared" si="3"/>
        <v>10000</v>
      </c>
      <c r="G53" s="35">
        <f t="shared" si="3"/>
        <v>10000</v>
      </c>
    </row>
    <row r="54" spans="1:7" ht="15.75">
      <c r="A54" s="85" t="s">
        <v>37</v>
      </c>
      <c r="B54" s="1" t="s">
        <v>30</v>
      </c>
      <c r="C54" s="18">
        <v>11</v>
      </c>
      <c r="D54" s="28" t="s">
        <v>15</v>
      </c>
      <c r="E54" s="1" t="s">
        <v>36</v>
      </c>
      <c r="F54" s="36">
        <v>10000</v>
      </c>
      <c r="G54" s="36">
        <v>10000</v>
      </c>
    </row>
    <row r="55" spans="1:7" ht="21" customHeight="1">
      <c r="A55" s="87" t="s">
        <v>42</v>
      </c>
      <c r="B55" s="7" t="s">
        <v>30</v>
      </c>
      <c r="C55" s="14">
        <v>13</v>
      </c>
      <c r="D55" s="14"/>
      <c r="E55" s="57"/>
      <c r="F55" s="51">
        <f>F56+F61</f>
        <v>356638</v>
      </c>
      <c r="G55" s="51">
        <f>G56+G61</f>
        <v>334401</v>
      </c>
    </row>
    <row r="56" spans="1:7" ht="25.5">
      <c r="A56" s="92" t="s">
        <v>43</v>
      </c>
      <c r="B56" s="26" t="s">
        <v>30</v>
      </c>
      <c r="C56" s="27">
        <v>13</v>
      </c>
      <c r="D56" s="27" t="s">
        <v>100</v>
      </c>
      <c r="E56" s="26"/>
      <c r="F56" s="54">
        <f>F57</f>
        <v>336638</v>
      </c>
      <c r="G56" s="54">
        <f>G57</f>
        <v>314401</v>
      </c>
    </row>
    <row r="57" spans="1:7" ht="15.75">
      <c r="A57" s="95" t="s">
        <v>87</v>
      </c>
      <c r="B57" s="24" t="s">
        <v>30</v>
      </c>
      <c r="C57" s="30">
        <v>13</v>
      </c>
      <c r="D57" s="30" t="s">
        <v>101</v>
      </c>
      <c r="E57" s="24"/>
      <c r="F57" s="58">
        <f>F58</f>
        <v>336638</v>
      </c>
      <c r="G57" s="58">
        <f>G58</f>
        <v>314401</v>
      </c>
    </row>
    <row r="58" spans="1:7" ht="25.5">
      <c r="A58" s="95" t="s">
        <v>9</v>
      </c>
      <c r="B58" s="24" t="s">
        <v>30</v>
      </c>
      <c r="C58" s="30">
        <v>13</v>
      </c>
      <c r="D58" s="30" t="s">
        <v>65</v>
      </c>
      <c r="E58" s="24"/>
      <c r="F58" s="58">
        <f>F60+F59</f>
        <v>336638</v>
      </c>
      <c r="G58" s="58">
        <f>G60+G59</f>
        <v>314401</v>
      </c>
    </row>
    <row r="59" spans="1:7" ht="30" customHeight="1">
      <c r="A59" s="95" t="s">
        <v>103</v>
      </c>
      <c r="B59" s="24" t="s">
        <v>30</v>
      </c>
      <c r="C59" s="30">
        <v>13</v>
      </c>
      <c r="D59" s="30" t="s">
        <v>65</v>
      </c>
      <c r="E59" s="24" t="s">
        <v>35</v>
      </c>
      <c r="F59" s="55">
        <v>286638</v>
      </c>
      <c r="G59" s="55">
        <v>264401</v>
      </c>
    </row>
    <row r="60" spans="1:7" ht="15.75">
      <c r="A60" s="95" t="s">
        <v>37</v>
      </c>
      <c r="B60" s="24" t="s">
        <v>30</v>
      </c>
      <c r="C60" s="30">
        <v>13</v>
      </c>
      <c r="D60" s="30" t="s">
        <v>65</v>
      </c>
      <c r="E60" s="24" t="s">
        <v>36</v>
      </c>
      <c r="F60" s="55">
        <v>50000</v>
      </c>
      <c r="G60" s="55">
        <v>50000</v>
      </c>
    </row>
    <row r="61" spans="1:7" ht="25.5">
      <c r="A61" s="92" t="s">
        <v>79</v>
      </c>
      <c r="B61" s="8" t="s">
        <v>30</v>
      </c>
      <c r="C61" s="9">
        <v>13</v>
      </c>
      <c r="D61" s="9" t="s">
        <v>18</v>
      </c>
      <c r="E61" s="8"/>
      <c r="F61" s="34">
        <f>SUM(F62)</f>
        <v>20000</v>
      </c>
      <c r="G61" s="34">
        <f>SUM(G62)</f>
        <v>20000</v>
      </c>
    </row>
    <row r="62" spans="1:7" ht="29.25" customHeight="1">
      <c r="A62" s="86" t="s">
        <v>78</v>
      </c>
      <c r="B62" s="1" t="s">
        <v>30</v>
      </c>
      <c r="C62" s="18">
        <v>13</v>
      </c>
      <c r="D62" s="9" t="s">
        <v>19</v>
      </c>
      <c r="E62" s="1"/>
      <c r="F62" s="35">
        <f>F63</f>
        <v>20000</v>
      </c>
      <c r="G62" s="35">
        <f>G63</f>
        <v>20000</v>
      </c>
    </row>
    <row r="63" spans="1:7" ht="27" customHeight="1">
      <c r="A63" s="85" t="s">
        <v>80</v>
      </c>
      <c r="B63" s="1" t="s">
        <v>30</v>
      </c>
      <c r="C63" s="18">
        <v>13</v>
      </c>
      <c r="D63" s="18" t="s">
        <v>88</v>
      </c>
      <c r="E63" s="1"/>
      <c r="F63" s="35">
        <f>SUM(F64)</f>
        <v>20000</v>
      </c>
      <c r="G63" s="35">
        <f>SUM(G64)</f>
        <v>20000</v>
      </c>
    </row>
    <row r="64" spans="1:7" ht="28.5" customHeight="1">
      <c r="A64" s="89" t="s">
        <v>103</v>
      </c>
      <c r="B64" s="1" t="s">
        <v>30</v>
      </c>
      <c r="C64" s="18">
        <v>13</v>
      </c>
      <c r="D64" s="18" t="s">
        <v>88</v>
      </c>
      <c r="E64" s="1" t="s">
        <v>35</v>
      </c>
      <c r="F64" s="52">
        <v>20000</v>
      </c>
      <c r="G64" s="52">
        <v>20000</v>
      </c>
    </row>
    <row r="65" spans="1:7" ht="34.5" customHeight="1" hidden="1">
      <c r="A65" s="85" t="s">
        <v>74</v>
      </c>
      <c r="B65" s="22" t="s">
        <v>30</v>
      </c>
      <c r="C65" s="28">
        <v>13</v>
      </c>
      <c r="D65" s="28" t="s">
        <v>73</v>
      </c>
      <c r="E65" s="22"/>
      <c r="F65" s="36">
        <f>F66</f>
        <v>675000</v>
      </c>
      <c r="G65" s="36">
        <f>G66</f>
        <v>675000</v>
      </c>
    </row>
    <row r="66" spans="1:7" ht="15.75" customHeight="1" hidden="1">
      <c r="A66" s="85" t="s">
        <v>40</v>
      </c>
      <c r="B66" s="32" t="s">
        <v>30</v>
      </c>
      <c r="C66" s="33">
        <v>13</v>
      </c>
      <c r="D66" s="28" t="s">
        <v>73</v>
      </c>
      <c r="E66" s="22" t="s">
        <v>52</v>
      </c>
      <c r="F66" s="36">
        <v>675000</v>
      </c>
      <c r="G66" s="36">
        <v>675000</v>
      </c>
    </row>
    <row r="67" spans="1:7" ht="36.75" customHeight="1" hidden="1">
      <c r="A67" s="85" t="s">
        <v>75</v>
      </c>
      <c r="B67" s="22" t="s">
        <v>30</v>
      </c>
      <c r="C67" s="28">
        <v>13</v>
      </c>
      <c r="D67" s="28" t="s">
        <v>76</v>
      </c>
      <c r="E67" s="22"/>
      <c r="F67" s="36">
        <f>F68</f>
        <v>0</v>
      </c>
      <c r="G67" s="36">
        <f>G68</f>
        <v>0</v>
      </c>
    </row>
    <row r="68" spans="1:7" ht="23.25" customHeight="1" hidden="1">
      <c r="A68" s="85" t="s">
        <v>40</v>
      </c>
      <c r="B68" s="22" t="s">
        <v>30</v>
      </c>
      <c r="C68" s="28">
        <v>13</v>
      </c>
      <c r="D68" s="28" t="s">
        <v>77</v>
      </c>
      <c r="E68" s="22" t="s">
        <v>52</v>
      </c>
      <c r="F68" s="36"/>
      <c r="G68" s="36"/>
    </row>
    <row r="69" spans="1:7" ht="15.75" customHeight="1">
      <c r="A69" s="96" t="s">
        <v>114</v>
      </c>
      <c r="B69" s="67" t="s">
        <v>32</v>
      </c>
      <c r="C69" s="68"/>
      <c r="D69" s="68"/>
      <c r="E69" s="67"/>
      <c r="F69" s="69">
        <f aca="true" t="shared" si="4" ref="F69:G73">F70</f>
        <v>73387</v>
      </c>
      <c r="G69" s="69">
        <f t="shared" si="4"/>
        <v>76047</v>
      </c>
    </row>
    <row r="70" spans="1:7" ht="16.5" customHeight="1">
      <c r="A70" s="82" t="s">
        <v>115</v>
      </c>
      <c r="B70" s="70" t="s">
        <v>32</v>
      </c>
      <c r="C70" s="71" t="s">
        <v>34</v>
      </c>
      <c r="D70" s="72"/>
      <c r="E70" s="70"/>
      <c r="F70" s="73">
        <f t="shared" si="4"/>
        <v>73387</v>
      </c>
      <c r="G70" s="73">
        <f t="shared" si="4"/>
        <v>76047</v>
      </c>
    </row>
    <row r="71" spans="1:7" ht="28.5" customHeight="1">
      <c r="A71" s="83" t="s">
        <v>79</v>
      </c>
      <c r="B71" s="26" t="s">
        <v>32</v>
      </c>
      <c r="C71" s="60" t="s">
        <v>34</v>
      </c>
      <c r="D71" s="27" t="s">
        <v>18</v>
      </c>
      <c r="E71" s="26"/>
      <c r="F71" s="61">
        <f t="shared" si="4"/>
        <v>73387</v>
      </c>
      <c r="G71" s="61">
        <f t="shared" si="4"/>
        <v>76047</v>
      </c>
    </row>
    <row r="72" spans="1:7" ht="27.75" customHeight="1">
      <c r="A72" s="85" t="s">
        <v>78</v>
      </c>
      <c r="B72" s="22" t="s">
        <v>32</v>
      </c>
      <c r="C72" s="29" t="s">
        <v>34</v>
      </c>
      <c r="D72" s="28" t="s">
        <v>19</v>
      </c>
      <c r="E72" s="22"/>
      <c r="F72" s="62">
        <f t="shared" si="4"/>
        <v>73387</v>
      </c>
      <c r="G72" s="62">
        <f t="shared" si="4"/>
        <v>76047</v>
      </c>
    </row>
    <row r="73" spans="1:7" ht="27.75" customHeight="1">
      <c r="A73" s="85" t="s">
        <v>116</v>
      </c>
      <c r="B73" s="22" t="s">
        <v>32</v>
      </c>
      <c r="C73" s="29" t="s">
        <v>34</v>
      </c>
      <c r="D73" s="28" t="s">
        <v>117</v>
      </c>
      <c r="E73" s="22"/>
      <c r="F73" s="62">
        <f t="shared" si="4"/>
        <v>73387</v>
      </c>
      <c r="G73" s="62">
        <f t="shared" si="4"/>
        <v>76047</v>
      </c>
    </row>
    <row r="74" spans="1:7" ht="54.75" customHeight="1">
      <c r="A74" s="85" t="s">
        <v>91</v>
      </c>
      <c r="B74" s="63" t="s">
        <v>32</v>
      </c>
      <c r="C74" s="64" t="s">
        <v>34</v>
      </c>
      <c r="D74" s="65" t="s">
        <v>117</v>
      </c>
      <c r="E74" s="63" t="s">
        <v>33</v>
      </c>
      <c r="F74" s="66">
        <v>73387</v>
      </c>
      <c r="G74" s="66">
        <v>76047</v>
      </c>
    </row>
    <row r="75" spans="1:7" ht="33" customHeight="1">
      <c r="A75" s="97" t="s">
        <v>55</v>
      </c>
      <c r="B75" s="6" t="s">
        <v>34</v>
      </c>
      <c r="C75" s="13"/>
      <c r="D75" s="13"/>
      <c r="E75" s="59"/>
      <c r="F75" s="50">
        <f>F76</f>
        <v>3000</v>
      </c>
      <c r="G75" s="50">
        <f>G76</f>
        <v>3000</v>
      </c>
    </row>
    <row r="76" spans="1:7" ht="18.75" customHeight="1">
      <c r="A76" s="87" t="s">
        <v>98</v>
      </c>
      <c r="B76" s="7" t="s">
        <v>34</v>
      </c>
      <c r="C76" s="20" t="s">
        <v>51</v>
      </c>
      <c r="D76" s="14"/>
      <c r="E76" s="57"/>
      <c r="F76" s="51">
        <f>SUM(F77)</f>
        <v>3000</v>
      </c>
      <c r="G76" s="51">
        <f>SUM(G77)</f>
        <v>3000</v>
      </c>
    </row>
    <row r="77" spans="1:7" ht="67.5" customHeight="1">
      <c r="A77" s="92" t="s">
        <v>99</v>
      </c>
      <c r="B77" s="8" t="s">
        <v>34</v>
      </c>
      <c r="C77" s="15" t="s">
        <v>51</v>
      </c>
      <c r="D77" s="9" t="s">
        <v>20</v>
      </c>
      <c r="E77" s="8"/>
      <c r="F77" s="34">
        <f>F81</f>
        <v>3000</v>
      </c>
      <c r="G77" s="34">
        <f>G81</f>
        <v>3000</v>
      </c>
    </row>
    <row r="78" spans="1:7" ht="117" customHeight="1">
      <c r="A78" s="88" t="s">
        <v>126</v>
      </c>
      <c r="B78" s="1" t="s">
        <v>34</v>
      </c>
      <c r="C78" s="4" t="s">
        <v>51</v>
      </c>
      <c r="D78" s="9" t="s">
        <v>81</v>
      </c>
      <c r="E78" s="1"/>
      <c r="F78" s="35">
        <f>F79</f>
        <v>3000</v>
      </c>
      <c r="G78" s="35">
        <f>G79</f>
        <v>3000</v>
      </c>
    </row>
    <row r="79" spans="1:7" ht="42" customHeight="1">
      <c r="A79" s="98" t="s">
        <v>89</v>
      </c>
      <c r="B79" s="1" t="s">
        <v>34</v>
      </c>
      <c r="C79" s="4" t="s">
        <v>51</v>
      </c>
      <c r="D79" s="9" t="s">
        <v>82</v>
      </c>
      <c r="E79" s="1"/>
      <c r="F79" s="35">
        <f>F80</f>
        <v>3000</v>
      </c>
      <c r="G79" s="35">
        <f>G80</f>
        <v>3000</v>
      </c>
    </row>
    <row r="80" spans="1:7" ht="37.5" customHeight="1">
      <c r="A80" s="99" t="s">
        <v>104</v>
      </c>
      <c r="B80" s="1" t="s">
        <v>34</v>
      </c>
      <c r="C80" s="4" t="s">
        <v>51</v>
      </c>
      <c r="D80" s="18" t="s">
        <v>83</v>
      </c>
      <c r="E80" s="1"/>
      <c r="F80" s="35">
        <f>SUM(F81:F82)</f>
        <v>3000</v>
      </c>
      <c r="G80" s="35">
        <f>SUM(G81:G82)</f>
        <v>3000</v>
      </c>
    </row>
    <row r="81" spans="1:7" ht="35.25" customHeight="1">
      <c r="A81" s="89" t="s">
        <v>103</v>
      </c>
      <c r="B81" s="1" t="s">
        <v>34</v>
      </c>
      <c r="C81" s="4" t="s">
        <v>51</v>
      </c>
      <c r="D81" s="18" t="s">
        <v>83</v>
      </c>
      <c r="E81" s="1" t="s">
        <v>35</v>
      </c>
      <c r="F81" s="52">
        <v>3000</v>
      </c>
      <c r="G81" s="52">
        <v>3000</v>
      </c>
    </row>
    <row r="82" spans="1:7" ht="17.25" customHeight="1" hidden="1">
      <c r="A82" s="85"/>
      <c r="B82" s="1"/>
      <c r="C82" s="4"/>
      <c r="D82" s="18"/>
      <c r="E82" s="1"/>
      <c r="F82" s="52"/>
      <c r="G82" s="52"/>
    </row>
    <row r="83" spans="1:7" ht="31.5" customHeight="1" hidden="1">
      <c r="A83" s="85"/>
      <c r="B83" s="1"/>
      <c r="C83" s="1"/>
      <c r="D83" s="16"/>
      <c r="E83" s="1"/>
      <c r="F83" s="35"/>
      <c r="G83" s="35"/>
    </row>
    <row r="84" spans="1:7" ht="15.75" hidden="1">
      <c r="A84" s="86"/>
      <c r="B84" s="1"/>
      <c r="C84" s="1"/>
      <c r="D84" s="16"/>
      <c r="E84" s="1"/>
      <c r="F84" s="52"/>
      <c r="G84" s="52"/>
    </row>
    <row r="85" spans="1:7" s="11" customFormat="1" ht="48.75" customHeight="1" hidden="1">
      <c r="A85" s="92"/>
      <c r="B85" s="8"/>
      <c r="C85" s="15"/>
      <c r="D85" s="9"/>
      <c r="E85" s="8"/>
      <c r="F85" s="34"/>
      <c r="G85" s="34"/>
    </row>
    <row r="86" spans="1:7" s="11" customFormat="1" ht="93" customHeight="1" hidden="1">
      <c r="A86" s="88"/>
      <c r="B86" s="1"/>
      <c r="C86" s="10"/>
      <c r="D86" s="18"/>
      <c r="E86" s="1"/>
      <c r="F86" s="35"/>
      <c r="G86" s="35"/>
    </row>
    <row r="87" spans="1:7" s="11" customFormat="1" ht="15.75" customHeight="1" hidden="1">
      <c r="A87" s="85"/>
      <c r="B87" s="1"/>
      <c r="C87" s="10"/>
      <c r="D87" s="18"/>
      <c r="E87" s="1"/>
      <c r="F87" s="35"/>
      <c r="G87" s="35"/>
    </row>
    <row r="88" spans="1:7" s="11" customFormat="1" ht="15.75" customHeight="1" hidden="1">
      <c r="A88" s="89"/>
      <c r="B88" s="1"/>
      <c r="C88" s="10"/>
      <c r="D88" s="18"/>
      <c r="E88" s="1"/>
      <c r="F88" s="52"/>
      <c r="G88" s="52"/>
    </row>
    <row r="89" spans="1:7" ht="26.25" customHeight="1">
      <c r="A89" s="97" t="s">
        <v>44</v>
      </c>
      <c r="B89" s="6" t="s">
        <v>46</v>
      </c>
      <c r="C89" s="6"/>
      <c r="D89" s="13"/>
      <c r="E89" s="59"/>
      <c r="F89" s="50">
        <f aca="true" t="shared" si="5" ref="F89:G93">F90</f>
        <v>728720</v>
      </c>
      <c r="G89" s="50">
        <f t="shared" si="5"/>
        <v>728720</v>
      </c>
    </row>
    <row r="90" spans="1:7" ht="24" customHeight="1">
      <c r="A90" s="87" t="s">
        <v>45</v>
      </c>
      <c r="B90" s="7" t="s">
        <v>46</v>
      </c>
      <c r="C90" s="7" t="s">
        <v>30</v>
      </c>
      <c r="D90" s="14"/>
      <c r="E90" s="57"/>
      <c r="F90" s="51">
        <f t="shared" si="5"/>
        <v>728720</v>
      </c>
      <c r="G90" s="51">
        <f t="shared" si="5"/>
        <v>728720</v>
      </c>
    </row>
    <row r="91" spans="1:7" ht="33.75" customHeight="1">
      <c r="A91" s="83" t="s">
        <v>106</v>
      </c>
      <c r="B91" s="8" t="s">
        <v>46</v>
      </c>
      <c r="C91" s="8" t="s">
        <v>30</v>
      </c>
      <c r="D91" s="41" t="s">
        <v>67</v>
      </c>
      <c r="E91" s="8"/>
      <c r="F91" s="34">
        <f t="shared" si="5"/>
        <v>728720</v>
      </c>
      <c r="G91" s="34">
        <f t="shared" si="5"/>
        <v>728720</v>
      </c>
    </row>
    <row r="92" spans="1:7" ht="40.5" customHeight="1">
      <c r="A92" s="86" t="s">
        <v>107</v>
      </c>
      <c r="B92" s="1" t="s">
        <v>46</v>
      </c>
      <c r="C92" s="1" t="s">
        <v>30</v>
      </c>
      <c r="D92" s="41" t="s">
        <v>68</v>
      </c>
      <c r="E92" s="1"/>
      <c r="F92" s="35">
        <f t="shared" si="5"/>
        <v>728720</v>
      </c>
      <c r="G92" s="35">
        <f t="shared" si="5"/>
        <v>728720</v>
      </c>
    </row>
    <row r="93" spans="1:7" ht="35.25" customHeight="1">
      <c r="A93" s="98" t="s">
        <v>105</v>
      </c>
      <c r="B93" s="1" t="s">
        <v>46</v>
      </c>
      <c r="C93" s="1" t="s">
        <v>30</v>
      </c>
      <c r="D93" s="22" t="s">
        <v>56</v>
      </c>
      <c r="E93" s="1"/>
      <c r="F93" s="35">
        <f>F94+F98+F99</f>
        <v>728720</v>
      </c>
      <c r="G93" s="35">
        <f>G99+G98+G95</f>
        <v>728720</v>
      </c>
    </row>
    <row r="94" spans="1:7" ht="37.5" customHeight="1">
      <c r="A94" s="85" t="s">
        <v>128</v>
      </c>
      <c r="B94" s="1" t="s">
        <v>46</v>
      </c>
      <c r="C94" s="1" t="s">
        <v>30</v>
      </c>
      <c r="D94" s="22" t="s">
        <v>129</v>
      </c>
      <c r="E94" s="1"/>
      <c r="F94" s="35">
        <f>F95</f>
        <v>468720</v>
      </c>
      <c r="G94" s="35">
        <f>G95</f>
        <v>468720</v>
      </c>
    </row>
    <row r="95" spans="1:7" ht="31.5" customHeight="1">
      <c r="A95" s="86" t="s">
        <v>91</v>
      </c>
      <c r="B95" s="1" t="s">
        <v>46</v>
      </c>
      <c r="C95" s="1" t="s">
        <v>30</v>
      </c>
      <c r="D95" s="22" t="s">
        <v>129</v>
      </c>
      <c r="E95" s="1" t="s">
        <v>33</v>
      </c>
      <c r="F95" s="56">
        <v>468720</v>
      </c>
      <c r="G95" s="56">
        <v>468720</v>
      </c>
    </row>
    <row r="96" spans="1:7" ht="15.75" hidden="1">
      <c r="A96" s="89"/>
      <c r="B96" s="1"/>
      <c r="C96" s="1"/>
      <c r="D96" s="1"/>
      <c r="E96" s="1"/>
      <c r="F96" s="56"/>
      <c r="G96" s="56"/>
    </row>
    <row r="97" spans="1:7" ht="15.75" hidden="1">
      <c r="A97" s="85"/>
      <c r="B97" s="1"/>
      <c r="C97" s="1"/>
      <c r="D97" s="1"/>
      <c r="E97" s="1"/>
      <c r="F97" s="56"/>
      <c r="G97" s="56"/>
    </row>
    <row r="98" spans="1:7" ht="26.25" customHeight="1">
      <c r="A98" s="89" t="s">
        <v>103</v>
      </c>
      <c r="B98" s="1" t="s">
        <v>46</v>
      </c>
      <c r="C98" s="1" t="s">
        <v>30</v>
      </c>
      <c r="D98" s="22" t="s">
        <v>69</v>
      </c>
      <c r="E98" s="1" t="s">
        <v>35</v>
      </c>
      <c r="F98" s="56">
        <v>250000</v>
      </c>
      <c r="G98" s="56">
        <v>250000</v>
      </c>
    </row>
    <row r="99" spans="1:7" ht="15.75" customHeight="1">
      <c r="A99" s="85" t="s">
        <v>37</v>
      </c>
      <c r="B99" s="1" t="s">
        <v>46</v>
      </c>
      <c r="C99" s="1" t="s">
        <v>30</v>
      </c>
      <c r="D99" s="22" t="s">
        <v>69</v>
      </c>
      <c r="E99" s="1" t="s">
        <v>36</v>
      </c>
      <c r="F99" s="56">
        <v>10000</v>
      </c>
      <c r="G99" s="56">
        <v>10000</v>
      </c>
    </row>
    <row r="100" spans="1:7" ht="15.75" hidden="1">
      <c r="A100" s="85"/>
      <c r="B100" s="16"/>
      <c r="C100" s="16"/>
      <c r="D100" s="1"/>
      <c r="E100" s="16"/>
      <c r="F100" s="35"/>
      <c r="G100" s="35"/>
    </row>
    <row r="101" spans="1:7" ht="48.75" customHeight="1" hidden="1">
      <c r="A101" s="86"/>
      <c r="B101" s="1"/>
      <c r="C101" s="1"/>
      <c r="D101" s="1"/>
      <c r="E101" s="1"/>
      <c r="F101" s="56"/>
      <c r="G101" s="56"/>
    </row>
    <row r="102" spans="1:7" ht="31.5" customHeight="1" hidden="1">
      <c r="A102" s="92"/>
      <c r="B102" s="8"/>
      <c r="C102" s="8"/>
      <c r="D102" s="9"/>
      <c r="E102" s="8"/>
      <c r="F102" s="34"/>
      <c r="G102" s="34"/>
    </row>
    <row r="103" spans="1:7" ht="48.75" customHeight="1" hidden="1">
      <c r="A103" s="88"/>
      <c r="B103" s="1"/>
      <c r="C103" s="1"/>
      <c r="D103" s="19"/>
      <c r="E103" s="16"/>
      <c r="F103" s="35"/>
      <c r="G103" s="35"/>
    </row>
    <row r="104" spans="1:7" ht="15.75" customHeight="1" hidden="1">
      <c r="A104" s="88"/>
      <c r="B104" s="1"/>
      <c r="C104" s="1"/>
      <c r="D104" s="19"/>
      <c r="E104" s="16"/>
      <c r="F104" s="35"/>
      <c r="G104" s="35"/>
    </row>
    <row r="105" spans="1:7" ht="16.5" customHeight="1" hidden="1">
      <c r="A105" s="89"/>
      <c r="B105" s="1"/>
      <c r="C105" s="1"/>
      <c r="D105" s="19"/>
      <c r="E105" s="1"/>
      <c r="F105" s="56"/>
      <c r="G105" s="56"/>
    </row>
    <row r="106" spans="1:7" ht="17.25" customHeight="1">
      <c r="A106" s="97" t="s">
        <v>47</v>
      </c>
      <c r="B106" s="13">
        <v>10</v>
      </c>
      <c r="C106" s="13"/>
      <c r="D106" s="13"/>
      <c r="E106" s="59"/>
      <c r="F106" s="50">
        <f>F107</f>
        <v>50000</v>
      </c>
      <c r="G106" s="50">
        <f>G107</f>
        <v>50000</v>
      </c>
    </row>
    <row r="107" spans="1:7" ht="16.5" customHeight="1">
      <c r="A107" s="87" t="s">
        <v>48</v>
      </c>
      <c r="B107" s="14">
        <v>10</v>
      </c>
      <c r="C107" s="7" t="s">
        <v>30</v>
      </c>
      <c r="D107" s="14"/>
      <c r="E107" s="57"/>
      <c r="F107" s="51">
        <f>SUM(F108)</f>
        <v>50000</v>
      </c>
      <c r="G107" s="51">
        <f>SUM(G108)</f>
        <v>50000</v>
      </c>
    </row>
    <row r="108" spans="1:7" ht="43.5" customHeight="1">
      <c r="A108" s="92" t="s">
        <v>108</v>
      </c>
      <c r="B108" s="9">
        <v>10</v>
      </c>
      <c r="C108" s="8" t="s">
        <v>30</v>
      </c>
      <c r="D108" s="40" t="s">
        <v>64</v>
      </c>
      <c r="E108" s="8"/>
      <c r="F108" s="34">
        <f>SUM(F109)</f>
        <v>50000</v>
      </c>
      <c r="G108" s="34">
        <f>SUM(G109)</f>
        <v>50000</v>
      </c>
    </row>
    <row r="109" spans="1:7" ht="68.25" customHeight="1">
      <c r="A109" s="85" t="s">
        <v>109</v>
      </c>
      <c r="B109" s="18">
        <v>10</v>
      </c>
      <c r="C109" s="1" t="s">
        <v>30</v>
      </c>
      <c r="D109" s="41" t="s">
        <v>70</v>
      </c>
      <c r="E109" s="1"/>
      <c r="F109" s="35">
        <f>F110</f>
        <v>50000</v>
      </c>
      <c r="G109" s="35">
        <f>G110</f>
        <v>50000</v>
      </c>
    </row>
    <row r="110" spans="1:7" ht="45" customHeight="1">
      <c r="A110" s="98" t="s">
        <v>93</v>
      </c>
      <c r="B110" s="18">
        <v>10</v>
      </c>
      <c r="C110" s="1" t="s">
        <v>30</v>
      </c>
      <c r="D110" s="41" t="s">
        <v>57</v>
      </c>
      <c r="E110" s="1"/>
      <c r="F110" s="35">
        <f>F111</f>
        <v>50000</v>
      </c>
      <c r="G110" s="35">
        <f>G111</f>
        <v>50000</v>
      </c>
    </row>
    <row r="111" spans="1:7" ht="26.25" customHeight="1">
      <c r="A111" s="85" t="s">
        <v>22</v>
      </c>
      <c r="B111" s="18">
        <v>10</v>
      </c>
      <c r="C111" s="1" t="s">
        <v>30</v>
      </c>
      <c r="D111" s="28" t="s">
        <v>66</v>
      </c>
      <c r="E111" s="1"/>
      <c r="F111" s="35">
        <f>SUM(F112)</f>
        <v>50000</v>
      </c>
      <c r="G111" s="35">
        <f>SUM(G112)</f>
        <v>50000</v>
      </c>
    </row>
    <row r="112" spans="1:7" ht="17.25" customHeight="1">
      <c r="A112" s="85" t="s">
        <v>50</v>
      </c>
      <c r="B112" s="18">
        <v>10</v>
      </c>
      <c r="C112" s="1" t="s">
        <v>30</v>
      </c>
      <c r="D112" s="28" t="s">
        <v>66</v>
      </c>
      <c r="E112" s="1" t="s">
        <v>49</v>
      </c>
      <c r="F112" s="52">
        <v>50000</v>
      </c>
      <c r="G112" s="52">
        <v>50000</v>
      </c>
    </row>
    <row r="113" spans="1:7" ht="15.75" hidden="1">
      <c r="A113" s="100"/>
      <c r="B113" s="47"/>
      <c r="C113" s="48"/>
      <c r="D113" s="47"/>
      <c r="E113" s="48"/>
      <c r="F113" s="48"/>
      <c r="G113" s="46"/>
    </row>
    <row r="114" spans="1:7" ht="33.75" customHeight="1" hidden="1">
      <c r="A114" s="92"/>
      <c r="B114" s="9"/>
      <c r="C114" s="8"/>
      <c r="D114" s="9"/>
      <c r="E114" s="8"/>
      <c r="F114" s="8"/>
      <c r="G114" s="34"/>
    </row>
    <row r="115" spans="1:7" ht="50.25" customHeight="1" hidden="1">
      <c r="A115" s="86"/>
      <c r="B115" s="18"/>
      <c r="C115" s="1"/>
      <c r="D115" s="18"/>
      <c r="E115" s="21"/>
      <c r="F115" s="21"/>
      <c r="G115" s="35"/>
    </row>
    <row r="116" spans="1:7" ht="33" customHeight="1" hidden="1">
      <c r="A116" s="85"/>
      <c r="B116" s="18"/>
      <c r="C116" s="1"/>
      <c r="D116" s="21"/>
      <c r="E116" s="21"/>
      <c r="F116" s="21"/>
      <c r="G116" s="35"/>
    </row>
    <row r="117" spans="1:7" ht="16.5" customHeight="1" hidden="1">
      <c r="A117" s="84"/>
      <c r="B117" s="18"/>
      <c r="C117" s="1"/>
      <c r="D117" s="21"/>
      <c r="E117" s="1"/>
      <c r="F117" s="1"/>
      <c r="G117" s="37"/>
    </row>
    <row r="118" spans="1:7" ht="25.5" hidden="1">
      <c r="A118" s="85" t="s">
        <v>74</v>
      </c>
      <c r="B118" s="22" t="s">
        <v>71</v>
      </c>
      <c r="C118" s="29" t="s">
        <v>34</v>
      </c>
      <c r="D118" s="28" t="s">
        <v>72</v>
      </c>
      <c r="E118" s="22"/>
      <c r="F118" s="22"/>
      <c r="G118" s="36">
        <f>G119</f>
        <v>0</v>
      </c>
    </row>
    <row r="119" spans="1:7" ht="15.75" hidden="1">
      <c r="A119" s="85" t="s">
        <v>40</v>
      </c>
      <c r="B119" s="22" t="s">
        <v>71</v>
      </c>
      <c r="C119" s="29" t="s">
        <v>34</v>
      </c>
      <c r="D119" s="28" t="s">
        <v>72</v>
      </c>
      <c r="E119" s="22" t="s">
        <v>52</v>
      </c>
      <c r="F119" s="22"/>
      <c r="G119" s="36"/>
    </row>
  </sheetData>
  <sheetProtection/>
  <mergeCells count="11">
    <mergeCell ref="B5:G5"/>
    <mergeCell ref="B1:G1"/>
    <mergeCell ref="B2:G2"/>
    <mergeCell ref="B3:G3"/>
    <mergeCell ref="B4:G4"/>
    <mergeCell ref="B6:G6"/>
    <mergeCell ref="B8:G8"/>
    <mergeCell ref="A14:E14"/>
    <mergeCell ref="A11:G13"/>
    <mergeCell ref="A9:G9"/>
    <mergeCell ref="B7:G7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2017-11-10T12:20:08Z</cp:lastPrinted>
  <dcterms:created xsi:type="dcterms:W3CDTF">2011-10-10T13:40:01Z</dcterms:created>
  <dcterms:modified xsi:type="dcterms:W3CDTF">2017-11-14T13:03:35Z</dcterms:modified>
  <cp:category/>
  <cp:version/>
  <cp:contentType/>
  <cp:contentStatus/>
</cp:coreProperties>
</file>